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https://cbre-my.sharepoint.com/personal/ashutosh_kumar4_cbre_com/Documents/Ashutosh/Project Galgotias University/GU_Tender Package_MEP Revised Final 04.02.2024/FINAL 04022024/PHE &amp; FF_04.02.2024/"/>
    </mc:Choice>
  </mc:AlternateContent>
  <xr:revisionPtr revIDLastSave="35" documentId="11_C71A6418025A3BE06C577F790A0684CFC1FAFED8" xr6:coauthVersionLast="47" xr6:coauthVersionMax="47" xr10:uidLastSave="{FFC90ED9-9725-4DE0-8B05-D1C1BFF22ADF}"/>
  <bookViews>
    <workbookView xWindow="-110" yWindow="-110" windowWidth="19420" windowHeight="10420" activeTab="1" xr2:uid="{00000000-000D-0000-FFFF-FFFF00000000}"/>
  </bookViews>
  <sheets>
    <sheet name="Summary" sheetId="5" r:id="rId1"/>
    <sheet name="BOQ" sheetId="2" r:id="rId2"/>
    <sheet name="Summary-Sanitary" sheetId="7" state="hidden" r:id="rId3"/>
    <sheet name="Boq sanitary fix. supply only" sheetId="6" state="hidden" r:id="rId4"/>
  </sheets>
  <externalReferences>
    <externalReference r:id="rId5"/>
  </externalReferences>
  <definedNames>
    <definedName name="____________cat12" hidden="1">{#N/A,#N/A,TRUE,"Front";#N/A,#N/A,TRUE,"Simple Letter";#N/A,#N/A,TRUE,"Inside";#N/A,#N/A,TRUE,"Contents";#N/A,#N/A,TRUE,"Basis";#N/A,#N/A,TRUE,"Inclusions";#N/A,#N/A,TRUE,"Exclusions";#N/A,#N/A,TRUE,"Areas";#N/A,#N/A,TRUE,"Summary";#N/A,#N/A,TRUE,"Detail"}</definedName>
    <definedName name="___________cat12" hidden="1">{#N/A,#N/A,TRUE,"Front";#N/A,#N/A,TRUE,"Simple Letter";#N/A,#N/A,TRUE,"Inside";#N/A,#N/A,TRUE,"Contents";#N/A,#N/A,TRUE,"Basis";#N/A,#N/A,TRUE,"Inclusions";#N/A,#N/A,TRUE,"Exclusions";#N/A,#N/A,TRUE,"Areas";#N/A,#N/A,TRUE,"Summary";#N/A,#N/A,TRUE,"Detail"}</definedName>
    <definedName name="__________cat12" hidden="1">{#N/A,#N/A,TRUE,"Front";#N/A,#N/A,TRUE,"Simple Letter";#N/A,#N/A,TRUE,"Inside";#N/A,#N/A,TRUE,"Contents";#N/A,#N/A,TRUE,"Basis";#N/A,#N/A,TRUE,"Inclusions";#N/A,#N/A,TRUE,"Exclusions";#N/A,#N/A,TRUE,"Areas";#N/A,#N/A,TRUE,"Summary";#N/A,#N/A,TRUE,"Detail"}</definedName>
    <definedName name="_________cat12" hidden="1">{#N/A,#N/A,TRUE,"Front";#N/A,#N/A,TRUE,"Simple Letter";#N/A,#N/A,TRUE,"Inside";#N/A,#N/A,TRUE,"Contents";#N/A,#N/A,TRUE,"Basis";#N/A,#N/A,TRUE,"Inclusions";#N/A,#N/A,TRUE,"Exclusions";#N/A,#N/A,TRUE,"Areas";#N/A,#N/A,TRUE,"Summary";#N/A,#N/A,TRUE,"Detail"}</definedName>
    <definedName name="________cat12" hidden="1">{#N/A,#N/A,TRUE,"Front";#N/A,#N/A,TRUE,"Simple Letter";#N/A,#N/A,TRUE,"Inside";#N/A,#N/A,TRUE,"Contents";#N/A,#N/A,TRUE,"Basis";#N/A,#N/A,TRUE,"Inclusions";#N/A,#N/A,TRUE,"Exclusions";#N/A,#N/A,TRUE,"Areas";#N/A,#N/A,TRUE,"Summary";#N/A,#N/A,TRUE,"Detail"}</definedName>
    <definedName name="_______cat12" hidden="1">{#N/A,#N/A,TRUE,"Front";#N/A,#N/A,TRUE,"Simple Letter";#N/A,#N/A,TRUE,"Inside";#N/A,#N/A,TRUE,"Contents";#N/A,#N/A,TRUE,"Basis";#N/A,#N/A,TRUE,"Inclusions";#N/A,#N/A,TRUE,"Exclusions";#N/A,#N/A,TRUE,"Areas";#N/A,#N/A,TRUE,"Summary";#N/A,#N/A,TRUE,"Detail"}</definedName>
    <definedName name="______cat12" hidden="1">{#N/A,#N/A,TRUE,"Front";#N/A,#N/A,TRUE,"Simple Letter";#N/A,#N/A,TRUE,"Inside";#N/A,#N/A,TRUE,"Contents";#N/A,#N/A,TRUE,"Basis";#N/A,#N/A,TRUE,"Inclusions";#N/A,#N/A,TRUE,"Exclusions";#N/A,#N/A,TRUE,"Areas";#N/A,#N/A,TRUE,"Summary";#N/A,#N/A,TRUE,"Detail"}</definedName>
    <definedName name="_____cat12" hidden="1">{#N/A,#N/A,TRUE,"Front";#N/A,#N/A,TRUE,"Simple Letter";#N/A,#N/A,TRUE,"Inside";#N/A,#N/A,TRUE,"Contents";#N/A,#N/A,TRUE,"Basis";#N/A,#N/A,TRUE,"Inclusions";#N/A,#N/A,TRUE,"Exclusions";#N/A,#N/A,TRUE,"Areas";#N/A,#N/A,TRUE,"Summary";#N/A,#N/A,TRUE,"Detail"}</definedName>
    <definedName name="____cat12" hidden="1">{#N/A,#N/A,TRUE,"Front";#N/A,#N/A,TRUE,"Simple Letter";#N/A,#N/A,TRUE,"Inside";#N/A,#N/A,TRUE,"Contents";#N/A,#N/A,TRUE,"Basis";#N/A,#N/A,TRUE,"Inclusions";#N/A,#N/A,TRUE,"Exclusions";#N/A,#N/A,TRUE,"Areas";#N/A,#N/A,TRUE,"Summary";#N/A,#N/A,TRUE,"Detail"}</definedName>
    <definedName name="____ns1" hidden="1">{#N/A,#N/A,FALSE,"COVER1.XLS ";#N/A,#N/A,FALSE,"RACT1.XLS";#N/A,#N/A,FALSE,"RACT2.XLS";#N/A,#N/A,FALSE,"ECCMP";#N/A,#N/A,FALSE,"WELDER.XLS"}</definedName>
    <definedName name="___aaa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bvb77"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_bvg6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_cat12" hidden="1">{#N/A,#N/A,TRUE,"Front";#N/A,#N/A,TRUE,"Simple Letter";#N/A,#N/A,TRUE,"Inside";#N/A,#N/A,TRUE,"Contents";#N/A,#N/A,TRUE,"Basis";#N/A,#N/A,TRUE,"Inclusions";#N/A,#N/A,TRUE,"Exclusions";#N/A,#N/A,TRUE,"Areas";#N/A,#N/A,TRUE,"Summary";#N/A,#N/A,TRUE,"Detail"}</definedName>
    <definedName name="___e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e4"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ee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_ee4"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_eee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_f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gg6"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ggj6"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ggj88"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ggu7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_hf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_hh7"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hp10" hidden="1">{#N/A,#N/A,TRUE,"Front";#N/A,#N/A,TRUE,"Simple Letter";#N/A,#N/A,TRUE,"Inside";#N/A,#N/A,TRUE,"Contents";#N/A,#N/A,TRUE,"Basis";#N/A,#N/A,TRUE,"Inclusions";#N/A,#N/A,TRUE,"Exclusions";#N/A,#N/A,TRUE,"Areas";#N/A,#N/A,TRUE,"Summary";#N/A,#N/A,TRUE,"Detail"}</definedName>
    <definedName name="___jj99"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kk999"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_kvs2" hidden="1">{#N/A,#N/A,FALSE,"COVER1.XLS ";#N/A,#N/A,FALSE,"RACT1.XLS";#N/A,#N/A,FALSE,"RACT2.XLS";#N/A,#N/A,FALSE,"ECCMP";#N/A,#N/A,FALSE,"WELDER.XLS"}</definedName>
    <definedName name="___kvs5" hidden="1">{#N/A,#N/A,FALSE,"COVER.XLS";#N/A,#N/A,FALSE,"RACT1.XLS";#N/A,#N/A,FALSE,"RACT2.XLS";#N/A,#N/A,FALSE,"ECCMP";#N/A,#N/A,FALSE,"WELDER.XLS"}</definedName>
    <definedName name="___kvs8" hidden="1">{#N/A,#N/A,FALSE,"COVER1.XLS ";#N/A,#N/A,FALSE,"RACT1.XLS";#N/A,#N/A,FALSE,"RACT2.XLS";#N/A,#N/A,FALSE,"ECCMP";#N/A,#N/A,FALSE,"WELDER.XLS"}</definedName>
    <definedName name="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mm99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_mmm999"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n8777"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_nhu8"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_nn888"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_PRN1" hidden="1">{#N/A,#N/A,FALSE,"COVER.XLS";#N/A,#N/A,FALSE,"RACT1.XLS";#N/A,#N/A,FALSE,"RACT2.XLS";#N/A,#N/A,FALSE,"ECCMP";#N/A,#N/A,FALSE,"WELDER.XLS"}</definedName>
    <definedName name="___rep502"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rr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_rr5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rrr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tyy8"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ujn78"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_uu88"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vb7"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_vbv99"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_vv444"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_wbu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WRN2" hidden="1">{#N/A,#N/A,FALSE,"COVER1.XLS ";#N/A,#N/A,FALSE,"RACT1.XLS";#N/A,#N/A,FALSE,"RACT2.XLS";#N/A,#N/A,FALSE,"ECCMP";#N/A,#N/A,FALSE,"WELDER.XLS"}</definedName>
    <definedName name="___WRN3" hidden="1">{#N/A,#N/A,FALSE,"consu_cover";#N/A,#N/A,FALSE,"consu_strategy";#N/A,#N/A,FALSE,"consu_flow";#N/A,#N/A,FALSE,"Summary_reqmt";#N/A,#N/A,FALSE,"field_ppg";#N/A,#N/A,FALSE,"ppg_shop";#N/A,#N/A,FALSE,"strl";#N/A,#N/A,FALSE,"tankages";#N/A,#N/A,FALSE,"gases"}</definedName>
    <definedName name="___yu77"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aaa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bvb77"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bvg6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cat12" hidden="1">{#N/A,#N/A,TRUE,"Front";#N/A,#N/A,TRUE,"Simple Letter";#N/A,#N/A,TRUE,"Inside";#N/A,#N/A,TRUE,"Contents";#N/A,#N/A,TRUE,"Basis";#N/A,#N/A,TRUE,"Inclusions";#N/A,#N/A,TRUE,"Exclusions";#N/A,#N/A,TRUE,"Areas";#N/A,#N/A,TRUE,"Summary";#N/A,#N/A,TRUE,"Detail"}</definedName>
    <definedName name="__ccr1" hidden="1">{#N/A,#N/A,TRUE,"Cover";#N/A,#N/A,TRUE,"Conts";#N/A,#N/A,TRUE,"VOS";#N/A,#N/A,TRUE,"Warrington";#N/A,#N/A,TRUE,"Widnes"}</definedName>
    <definedName name="__dk1" hidden="1">{#N/A,#N/A,FALSE,"COVER.XLS";#N/A,#N/A,FALSE,"RACT1.XLS";#N/A,#N/A,FALSE,"RACT2.XLS";#N/A,#N/A,FALSE,"ECCMP";#N/A,#N/A,FALSE,"WELDER.XLS"}</definedName>
    <definedName name="__e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e4"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ee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ee4"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eee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f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gg6"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ggj6"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ggj88"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ggu7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hf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hh7"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hp10" hidden="1">{#N/A,#N/A,TRUE,"Front";#N/A,#N/A,TRUE,"Simple Letter";#N/A,#N/A,TRUE,"Inside";#N/A,#N/A,TRUE,"Contents";#N/A,#N/A,TRUE,"Basis";#N/A,#N/A,TRUE,"Inclusions";#N/A,#N/A,TRUE,"Exclusions";#N/A,#N/A,TRUE,"Areas";#N/A,#N/A,TRUE,"Summary";#N/A,#N/A,TRUE,"Detail"}</definedName>
    <definedName name="__IntlFixup" hidden="1">TRUE</definedName>
    <definedName name="__jj99"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kk999"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kvs1" hidden="1">{#N/A,#N/A,FALSE,"COVER1.XLS ";#N/A,#N/A,FALSE,"RACT1.XLS";#N/A,#N/A,FALSE,"RACT2.XLS";#N/A,#N/A,FALSE,"ECCMP";#N/A,#N/A,FALSE,"WELDER.XLS"}</definedName>
    <definedName name="__kvs2" hidden="1">{#N/A,#N/A,FALSE,"COVER1.XLS ";#N/A,#N/A,FALSE,"RACT1.XLS";#N/A,#N/A,FALSE,"RACT2.XLS";#N/A,#N/A,FALSE,"ECCMP";#N/A,#N/A,FALSE,"WELDER.XLS"}</definedName>
    <definedName name="__kvs5" hidden="1">{#N/A,#N/A,FALSE,"COVER.XLS";#N/A,#N/A,FALSE,"RACT1.XLS";#N/A,#N/A,FALSE,"RACT2.XLS";#N/A,#N/A,FALSE,"ECCMP";#N/A,#N/A,FALSE,"WELDER.XLS"}</definedName>
    <definedName name="__kvs8" hidden="1">{#N/A,#N/A,FALSE,"COVER1.XLS ";#N/A,#N/A,FALSE,"RACT1.XLS";#N/A,#N/A,FALSE,"RACT2.XLS";#N/A,#N/A,FALSE,"ECCMP";#N/A,#N/A,FALSE,"WELDER.XLS"}</definedName>
    <definedName name="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mm99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mmm999"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n8777"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nhu8"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_nn888"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ns1" hidden="1">{#N/A,#N/A,FALSE,"COVER1.XLS ";#N/A,#N/A,FALSE,"RACT1.XLS";#N/A,#N/A,FALSE,"RACT2.XLS";#N/A,#N/A,FALSE,"ECCMP";#N/A,#N/A,FALSE,"WELDER.XLS"}</definedName>
    <definedName name="__PRN1" hidden="1">{#N/A,#N/A,FALSE,"COVER.XLS";#N/A,#N/A,FALSE,"RACT1.XLS";#N/A,#N/A,FALSE,"RACT2.XLS";#N/A,#N/A,FALSE,"ECCMP";#N/A,#N/A,FALSE,"WELDER.XLS"}</definedName>
    <definedName name="__RAB002" hidden="1">{#N/A,#N/A,TRUE,"Front";#N/A,#N/A,TRUE,"Simple Letter";#N/A,#N/A,TRUE,"Inside";#N/A,#N/A,TRUE,"Contents";#N/A,#N/A,TRUE,"Basis";#N/A,#N/A,TRUE,"Inclusions";#N/A,#N/A,TRUE,"Exclusions";#N/A,#N/A,TRUE,"Areas";#N/A,#N/A,TRUE,"Summary";#N/A,#N/A,TRUE,"Detail"}</definedName>
    <definedName name="__rep502"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rr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rr5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rrr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tem1" hidden="1">{#N/A,#N/A,TRUE,"Front";#N/A,#N/A,TRUE,"Simple Letter";#N/A,#N/A,TRUE,"Inside";#N/A,#N/A,TRUE,"Contents";#N/A,#N/A,TRUE,"Basis";#N/A,#N/A,TRUE,"Inclusions";#N/A,#N/A,TRUE,"Exclusions";#N/A,#N/A,TRUE,"Areas";#N/A,#N/A,TRUE,"Summary";#N/A,#N/A,TRUE,"Detail"}</definedName>
    <definedName name="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yy8"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ujn78"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uu88"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vb7"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vbv99"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vv444"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_wbu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WRN2" hidden="1">{#N/A,#N/A,FALSE,"COVER1.XLS ";#N/A,#N/A,FALSE,"RACT1.XLS";#N/A,#N/A,FALSE,"RACT2.XLS";#N/A,#N/A,FALSE,"ECCMP";#N/A,#N/A,FALSE,"WELDER.XLS"}</definedName>
    <definedName name="__WRN3" hidden="1">{#N/A,#N/A,FALSE,"consu_cover";#N/A,#N/A,FALSE,"consu_strategy";#N/A,#N/A,FALSE,"consu_flow";#N/A,#N/A,FALSE,"Summary_reqmt";#N/A,#N/A,FALSE,"field_ppg";#N/A,#N/A,FALSE,"ppg_shop";#N/A,#N/A,FALSE,"strl";#N/A,#N/A,FALSE,"tankages";#N/A,#N/A,FALSE,"gases"}</definedName>
    <definedName name="__yu77"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aaa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bvb77"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bvg6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cat12" hidden="1">{#N/A,#N/A,TRUE,"Front";#N/A,#N/A,TRUE,"Simple Letter";#N/A,#N/A,TRUE,"Inside";#N/A,#N/A,TRUE,"Contents";#N/A,#N/A,TRUE,"Basis";#N/A,#N/A,TRUE,"Inclusions";#N/A,#N/A,TRUE,"Exclusions";#N/A,#N/A,TRUE,"Areas";#N/A,#N/A,TRUE,"Summary";#N/A,#N/A,TRUE,"Detail"}</definedName>
    <definedName name="_ccr1" hidden="1">{#N/A,#N/A,TRUE,"Cover";#N/A,#N/A,TRUE,"Conts";#N/A,#N/A,TRUE,"VOS";#N/A,#N/A,TRUE,"Warrington";#N/A,#N/A,TRUE,"Widnes"}</definedName>
    <definedName name="_ccr2" hidden="1">{#N/A,#N/A,TRUE,"Cover";#N/A,#N/A,TRUE,"Conts";#N/A,#N/A,TRUE,"VOS";#N/A,#N/A,TRUE,"Warrington";#N/A,#N/A,TRUE,"Widnes"}</definedName>
    <definedName name="_dk1" hidden="1">{#N/A,#N/A,FALSE,"COVER.XLS";#N/A,#N/A,FALSE,"RACT1.XLS";#N/A,#N/A,FALSE,"RACT2.XLS";#N/A,#N/A,FALSE,"ECCMP";#N/A,#N/A,FALSE,"WELDER.XLS"}</definedName>
    <definedName name="_e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e4"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ee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ee4"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eee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f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Fill" hidden="1">#REF!</definedName>
    <definedName name="_xlnm._FilterDatabase" localSheetId="1" hidden="1">BOQ!$E$1:$E$1130</definedName>
    <definedName name="_xlnm._FilterDatabase" hidden="1">#REF!</definedName>
    <definedName name="_gg6"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ggj6"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ggj88"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ggu7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HDD1111" hidden="1">{#N/A,#N/A,TRUE,"Front";#N/A,#N/A,TRUE,"Simple Letter";#N/A,#N/A,TRUE,"Inside";#N/A,#N/A,TRUE,"Contents";#N/A,#N/A,TRUE,"Basis";#N/A,#N/A,TRUE,"Inclusions";#N/A,#N/A,TRUE,"Exclusions";#N/A,#N/A,TRUE,"Areas";#N/A,#N/A,TRUE,"Summary";#N/A,#N/A,TRUE,"Detail"}</definedName>
    <definedName name="_hf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hh7"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hp10" hidden="1">{#N/A,#N/A,TRUE,"Front";#N/A,#N/A,TRUE,"Simple Letter";#N/A,#N/A,TRUE,"Inside";#N/A,#N/A,TRUE,"Contents";#N/A,#N/A,TRUE,"Basis";#N/A,#N/A,TRUE,"Inclusions";#N/A,#N/A,TRUE,"Exclusions";#N/A,#N/A,TRUE,"Areas";#N/A,#N/A,TRUE,"Summary";#N/A,#N/A,TRUE,"Detail"}</definedName>
    <definedName name="_jj99"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Key1" hidden="1">#REF!</definedName>
    <definedName name="_Key2" hidden="1">#REF!</definedName>
    <definedName name="_kk999"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8" hidden="1">{#N/A,#N/A,FALSE,"COVER1.XLS ";#N/A,#N/A,FALSE,"RACT1.XLS";#N/A,#N/A,FALSE,"RACT2.XLS";#N/A,#N/A,FALSE,"ECCMP";#N/A,#N/A,FALSE,"WELDER.XLS"}</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mm99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mmm999"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n8777"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nhu8"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_nn888"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Order1" hidden="1">255</definedName>
    <definedName name="_Order2" hidden="1">255</definedName>
    <definedName name="_PRN1" hidden="1">{#N/A,#N/A,FALSE,"COVER.XLS";#N/A,#N/A,FALSE,"RACT1.XLS";#N/A,#N/A,FALSE,"RACT2.XLS";#N/A,#N/A,FALSE,"ECCMP";#N/A,#N/A,FALSE,"WELDER.XLS"}</definedName>
    <definedName name="_RAB002" hidden="1">{#N/A,#N/A,TRUE,"Front";#N/A,#N/A,TRUE,"Simple Letter";#N/A,#N/A,TRUE,"Inside";#N/A,#N/A,TRUE,"Contents";#N/A,#N/A,TRUE,"Basis";#N/A,#N/A,TRUE,"Inclusions";#N/A,#N/A,TRUE,"Exclusions";#N/A,#N/A,TRUE,"Areas";#N/A,#N/A,TRUE,"Summary";#N/A,#N/A,TRUE,"Detail"}</definedName>
    <definedName name="_Regression_X" hidden="1">#REF!</definedName>
    <definedName name="_rep502"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rr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rr5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rrr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Sort" hidden="1">#REF!</definedName>
    <definedName name="_tem1" hidden="1">{#N/A,#N/A,TRUE,"Front";#N/A,#N/A,TRUE,"Simple Letter";#N/A,#N/A,TRUE,"Inside";#N/A,#N/A,TRUE,"Contents";#N/A,#N/A,TRUE,"Basis";#N/A,#N/A,TRUE,"Inclusions";#N/A,#N/A,TRUE,"Exclusions";#N/A,#N/A,TRUE,"Areas";#N/A,#N/A,TRUE,"Summary";#N/A,#N/A,TRUE,"Detail"}</definedName>
    <definedName name="_tm3" hidden="1">{#N/A,#N/A,TRUE,"Front";#N/A,#N/A,TRUE,"Simple Letter";#N/A,#N/A,TRUE,"Inside";#N/A,#N/A,TRUE,"Contents";#N/A,#N/A,TRUE,"Basis";#N/A,#N/A,TRUE,"Inclusions";#N/A,#N/A,TRUE,"Exclusions";#N/A,#N/A,TRUE,"Areas";#N/A,#N/A,TRUE,"Summary";#N/A,#N/A,TRUE,"Detail"}</definedName>
    <definedName name="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yy8"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ujn78"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uu88"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vb7"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vbv99"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vv444"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_wbu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RN2" hidden="1">{#N/A,#N/A,FALSE,"COVER1.XLS ";#N/A,#N/A,FALSE,"RACT1.XLS";#N/A,#N/A,FALSE,"RACT2.XLS";#N/A,#N/A,FALSE,"ECCMP";#N/A,#N/A,FALSE,"WELDER.XLS"}</definedName>
    <definedName name="_WRN3" hidden="1">{#N/A,#N/A,FALSE,"consu_cover";#N/A,#N/A,FALSE,"consu_strategy";#N/A,#N/A,FALSE,"consu_flow";#N/A,#N/A,FALSE,"Summary_reqmt";#N/A,#N/A,FALSE,"field_ppg";#N/A,#N/A,FALSE,"ppg_shop";#N/A,#N/A,FALSE,"strl";#N/A,#N/A,FALSE,"tankages";#N/A,#N/A,FALSE,"gases"}</definedName>
    <definedName name="_yu77"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aaaaaaaaaaaaaaaaaaaaaaaaaa"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aaaaaaaaaaaaaaaaaaaaaaaaaaaaaaaaa"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aaaaaaaaaaaaaaaaaaaaaaaaaaaaaaaaaa"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AAAB"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aaee"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Abs" hidden="1">#REF!</definedName>
    <definedName name="abstractEB" hidden="1">{#N/A,#N/A,TRUE,"Front";#N/A,#N/A,TRUE,"Simple Letter";#N/A,#N/A,TRUE,"Inside";#N/A,#N/A,TRUE,"Contents";#N/A,#N/A,TRUE,"Basis";#N/A,#N/A,TRUE,"Inclusions";#N/A,#N/A,TRUE,"Exclusions";#N/A,#N/A,TRUE,"Areas";#N/A,#N/A,TRUE,"Summary";#N/A,#N/A,TRUE,"Detail"}</definedName>
    <definedName name="AccessDatabase" hidden="1">"C:\data\excel\temp.mdb"</definedName>
    <definedName name="aegrgas" hidden="1">{#N/A,#N/A,TRUE,"Cover";#N/A,#N/A,TRUE,"Conts";#N/A,#N/A,TRUE,"VOS";#N/A,#N/A,TRUE,"Warrington";#N/A,#N/A,TRUE,"Widnes"}</definedName>
    <definedName name="AERAFG" hidden="1">{#N/A,#N/A,TRUE,"Cover";#N/A,#N/A,TRUE,"Conts";#N/A,#N/A,TRUE,"VOS";#N/A,#N/A,TRUE,"Warrington";#N/A,#N/A,TRUE,"Widnes"}</definedName>
    <definedName name="aertes" hidden="1">{#N/A,#N/A,TRUE,"Cover";#N/A,#N/A,TRUE,"Conts";#N/A,#N/A,TRUE,"VOS";#N/A,#N/A,TRUE,"Warrington";#N/A,#N/A,TRUE,"Widnes"}</definedName>
    <definedName name="aetertryh" hidden="1">{#N/A,#N/A,TRUE,"Cover";#N/A,#N/A,TRUE,"Conts";#N/A,#N/A,TRUE,"VOS";#N/A,#N/A,TRUE,"Warrington";#N/A,#N/A,TRUE,"Widnes"}</definedName>
    <definedName name="aff" hidden="1">{#N/A,#N/A,TRUE,"Cover";#N/A,#N/A,TRUE,"Conts";#N/A,#N/A,TRUE,"VOS";#N/A,#N/A,TRUE,"Warrington";#N/A,#N/A,TRUE,"Widnes"}</definedName>
    <definedName name="anscount" hidden="1">1</definedName>
    <definedName name="appraisal" hidden="1">{#N/A,#N/A,TRUE,"Cover";#N/A,#N/A,TRUE,"Conts";#N/A,#N/A,TRUE,"VOS";#N/A,#N/A,TRUE,"Warrington";#N/A,#N/A,TRUE,"Widnes"}</definedName>
    <definedName name="AQWE" hidden="1">{#N/A,#N/A,FALSE,"mpph1";#N/A,#N/A,FALSE,"mpmseb";#N/A,#N/A,FALSE,"mpph2"}</definedName>
    <definedName name="ARA"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AS2DocOpenMode" hidden="1">"AS2DocumentEdit"</definedName>
    <definedName name="asgseg" hidden="1">{#N/A,#N/A,TRUE,"Cover";#N/A,#N/A,TRUE,"Conts";#N/A,#N/A,TRUE,"VOS";#N/A,#N/A,TRUE,"Warrington";#N/A,#N/A,TRUE,"Widnes"}</definedName>
    <definedName name="asrasnrjutu" hidden="1">{#N/A,#N/A,TRUE,"Cover";#N/A,#N/A,TRUE,"Conts";#N/A,#N/A,TRUE,"VOS";#N/A,#N/A,TRUE,"Warrington";#N/A,#N/A,TRUE,"Widnes"}</definedName>
    <definedName name="aw" hidden="1">{#N/A,#N/A,FALSE,"str_title";#N/A,#N/A,FALSE,"SUM";#N/A,#N/A,FALSE,"Scope";#N/A,#N/A,FALSE,"PIE-Jn";#N/A,#N/A,FALSE,"PIE-Jn_Hz";#N/A,#N/A,FALSE,"Liq_Plan";#N/A,#N/A,FALSE,"S_Curve";#N/A,#N/A,FALSE,"Liq_Prof";#N/A,#N/A,FALSE,"Man_Pwr";#N/A,#N/A,FALSE,"Man_Prof"}</definedName>
    <definedName name="awt" hidden="1">{#N/A,#N/A,TRUE,"Cover";#N/A,#N/A,TRUE,"Conts";#N/A,#N/A,TRUE,"VOS";#N/A,#N/A,TRUE,"Warrington";#N/A,#N/A,TRUE,"Widnes"}</definedName>
    <definedName name="awyawghh" hidden="1">{#N/A,#N/A,TRUE,"Cover";#N/A,#N/A,TRUE,"Conts";#N/A,#N/A,TRUE,"VOS";#N/A,#N/A,TRUE,"Warrington";#N/A,#N/A,TRUE,"Widnes"}</definedName>
    <definedName name="BADWE" hidden="1">{#N/A,#N/A,FALSE,"mpph1";#N/A,#N/A,FALSE,"mpmseb";#N/A,#N/A,FALSE,"mpph2"}</definedName>
    <definedName name="BB" hidden="1">[1]analysis!#REF!</definedName>
    <definedName name="bbbb"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bbbbbb"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bbbbbbbbbb" hidden="1">#REF!</definedName>
    <definedName name="bbbbbbbbbbbbbbbbbbbbbbbbbbbbbbbbb"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bbnnmj88"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BC" hidden="1">[1]analysis!#REF!</definedName>
    <definedName name="BD" hidden="1">[1]analysis!#REF!</definedName>
    <definedName name="BE" hidden="1">[1]analysis!#REF!</definedName>
    <definedName name="BF" hidden="1">[1]analysis!#REF!</definedName>
    <definedName name="BG" hidden="1">[1]analysis!#REF!</definedName>
    <definedName name="BH" hidden="1">[1]analysis!#REF!</definedName>
    <definedName name="biiiiiiiiii" hidden="1">{#N/A,#N/A,TRUE,"Front";#N/A,#N/A,TRUE,"Simple Letter";#N/A,#N/A,TRUE,"Inside";#N/A,#N/A,TRUE,"Contents";#N/A,#N/A,TRUE,"Basis";#N/A,#N/A,TRUE,"Inclusions";#N/A,#N/A,TRUE,"Exclusions";#N/A,#N/A,TRUE,"Areas";#N/A,#N/A,TRUE,"Summary";#N/A,#N/A,TRUE,"Detail"}</definedName>
    <definedName name="BJ" hidden="1">[1]analysis!#REF!</definedName>
    <definedName name="BOOK3" hidden="1">{#N/A,#N/A,TRUE,"Front";#N/A,#N/A,TRUE,"Simple Letter";#N/A,#N/A,TRUE,"Inside";#N/A,#N/A,TRUE,"Contents";#N/A,#N/A,TRUE,"Basis";#N/A,#N/A,TRUE,"Inclusions";#N/A,#N/A,TRUE,"Exclusions";#N/A,#N/A,TRUE,"Areas";#N/A,#N/A,TRUE,"Summary";#N/A,#N/A,TRUE,"Detail"}</definedName>
    <definedName name="bvbbbb"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cashfl" hidden="1">{#N/A,#N/A,TRUE,"Cover";#N/A,#N/A,TRUE,"Conts";#N/A,#N/A,TRUE,"VOS";#N/A,#N/A,TRUE,"Warrington";#N/A,#N/A,TRUE,"Widnes"}</definedName>
    <definedName name="cbcbcbcb"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cbgbgfgfgf"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cc" hidden="1">{#N/A,#N/A,FALSE,"COVER.XLS";#N/A,#N/A,FALSE,"RACT1.XLS";#N/A,#N/A,FALSE,"RACT2.XLS";#N/A,#N/A,FALSE,"ECCMP";#N/A,#N/A,FALSE,"WELDER.XLS"}</definedName>
    <definedName name="ccccc"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ccccccccccc"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ccccccccccccc"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cccccccccccccc"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ccccccccccccccc"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ccccccccccccccccccccccccccc"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cccccccccccccccccccccccccccccccc"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ccccccccccccccccccccccccccccccccccccc"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cccccccccccccccccccccccccccccccccccccccc"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cccccccccccccccccccccccccccccccccccccccccc"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ccccccccccccccccccccccccccccccccccccccccccccc"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CCR" hidden="1">{#N/A,#N/A,TRUE,"Cover";#N/A,#N/A,TRUE,"Conts";#N/A,#N/A,TRUE,"VOS";#N/A,#N/A,TRUE,"Warrington";#N/A,#N/A,TRUE,"Widnes"}</definedName>
    <definedName name="ccxcc5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cdhdfhfhfhj"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Cert2" hidden="1">{#N/A,#N/A,TRUE,"Front";#N/A,#N/A,TRUE,"Simple Letter";#N/A,#N/A,TRUE,"Inside";#N/A,#N/A,TRUE,"Contents";#N/A,#N/A,TRUE,"Basis";#N/A,#N/A,TRUE,"Inclusions";#N/A,#N/A,TRUE,"Exclusions";#N/A,#N/A,TRUE,"Areas";#N/A,#N/A,TRUE,"Summary";#N/A,#N/A,TRUE,"Detail"}</definedName>
    <definedName name="civ" hidden="1">{#N/A,#N/A,TRUE,"Front";#N/A,#N/A,TRUE,"Simple Letter";#N/A,#N/A,TRUE,"Inside";#N/A,#N/A,TRUE,"Contents";#N/A,#N/A,TRUE,"Basis";#N/A,#N/A,TRUE,"Inclusions";#N/A,#N/A,TRUE,"Exclusions";#N/A,#N/A,TRUE,"Areas";#N/A,#N/A,TRUE,"Summary";#N/A,#N/A,TRUE,"Detail"}</definedName>
    <definedName name="civil" hidden="1">{#N/A,#N/A,TRUE,"Front";#N/A,#N/A,TRUE,"Simple Letter";#N/A,#N/A,TRUE,"Inside";#N/A,#N/A,TRUE,"Contents";#N/A,#N/A,TRUE,"Basis";#N/A,#N/A,TRUE,"Inclusions";#N/A,#N/A,TRUE,"Exclusions";#N/A,#N/A,TRUE,"Areas";#N/A,#N/A,TRUE,"Summary";#N/A,#N/A,TRUE,"Detail"}</definedName>
    <definedName name="com" hidden="1">{#N/A,#N/A,TRUE,"Front";#N/A,#N/A,TRUE,"Simple Letter";#N/A,#N/A,TRUE,"Inside";#N/A,#N/A,TRUE,"Contents";#N/A,#N/A,TRUE,"Basis";#N/A,#N/A,TRUE,"Inclusions";#N/A,#N/A,TRUE,"Exclusions";#N/A,#N/A,TRUE,"Areas";#N/A,#N/A,TRUE,"Summary";#N/A,#N/A,TRUE,"Detail"}</definedName>
    <definedName name="COMPARISON" hidden="1">{#N/A,#N/A,FALSE,"mpph1";#N/A,#N/A,FALSE,"mpmseb";#N/A,#N/A,FALSE,"mpph2"}</definedName>
    <definedName name="crsr" hidden="1">[1]analysis!#REF!</definedName>
    <definedName name="crsr1" hidden="1">[1]analysis!#REF!</definedName>
    <definedName name="crsr2" hidden="1">[1]analysis!#REF!</definedName>
    <definedName name="crsr3" hidden="1">[1]analysis!#REF!</definedName>
    <definedName name="CSDCSDSAS" hidden="1">#REF!</definedName>
    <definedName name="CV" hidden="1">#NAME?</definedName>
    <definedName name="cvvvb"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DCI" hidden="1">{#N/A,#N/A,TRUE,"Front";#N/A,#N/A,TRUE,"Simple Letter";#N/A,#N/A,TRUE,"Inside";#N/A,#N/A,TRUE,"Contents";#N/A,#N/A,TRUE,"Basis";#N/A,#N/A,TRUE,"Inclusions";#N/A,#N/A,TRUE,"Exclusions";#N/A,#N/A,TRUE,"Areas";#N/A,#N/A,TRUE,"Summary";#N/A,#N/A,TRUE,"Detail"}</definedName>
    <definedName name="dddddddddddddddddddddddddddddddddddd"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ddrr"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Discount" hidden="1">#REF!</definedName>
    <definedName name="display_area_2" hidden="1">#REF!</definedName>
    <definedName name="djjii" hidden="1">{#N/A,#N/A,TRUE,"Cover";#N/A,#N/A,TRUE,"Conts";#N/A,#N/A,TRUE,"VOS";#N/A,#N/A,TRUE,"Warrington";#N/A,#N/A,TRUE,"Widnes"}</definedName>
    <definedName name="dqww"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rytytuyu" hidden="1">{#N/A,#N/A,TRUE,"Cover";#N/A,#N/A,TRUE,"Conts";#N/A,#N/A,TRUE,"VOS";#N/A,#N/A,TRUE,"Warrington";#N/A,#N/A,TRUE,"Widnes"}</definedName>
    <definedName name="dtdry" hidden="1">{#N/A,#N/A,TRUE,"Cover";#N/A,#N/A,TRUE,"Conts";#N/A,#N/A,TRUE,"VOS";#N/A,#N/A,TRUE,"Warrington";#N/A,#N/A,TRUE,"Widnes"}</definedName>
    <definedName name="dturuthju" hidden="1">{#N/A,#N/A,TRUE,"Cover";#N/A,#N/A,TRUE,"Conts";#N/A,#N/A,TRUE,"VOS";#N/A,#N/A,TRUE,"Warrington";#N/A,#N/A,TRUE,"Widnes"}</definedName>
    <definedName name="dueuuiyj" hidden="1">{#N/A,#N/A,TRUE,"Cover";#N/A,#N/A,TRUE,"Conts";#N/A,#N/A,TRUE,"VOS";#N/A,#N/A,TRUE,"Warrington";#N/A,#N/A,TRUE,"Widnes"}</definedName>
    <definedName name="dwgyg" hidden="1">{#N/A,#N/A,TRUE,"Front";#N/A,#N/A,TRUE,"Simple Letter";#N/A,#N/A,TRUE,"Inside";#N/A,#N/A,TRUE,"Contents";#N/A,#N/A,TRUE,"Basis";#N/A,#N/A,TRUE,"Inclusions";#N/A,#N/A,TRUE,"Exclusions";#N/A,#N/A,TRUE,"Areas";#N/A,#N/A,TRUE,"Summary";#N/A,#N/A,TRUE,"Detail"}</definedName>
    <definedName name="dydfugfuj" hidden="1">{#N/A,#N/A,TRUE,"Cover";#N/A,#N/A,TRUE,"Conts";#N/A,#N/A,TRUE,"VOS";#N/A,#N/A,TRUE,"Warrington";#N/A,#N/A,TRUE,"Widnes"}</definedName>
    <definedName name="dyuiuouo" hidden="1">{#N/A,#N/A,TRUE,"Cover";#N/A,#N/A,TRUE,"Conts";#N/A,#N/A,TRUE,"VOS";#N/A,#N/A,TRUE,"Warrington";#N/A,#N/A,TRUE,"Widnes"}</definedName>
    <definedName name="eagrga" hidden="1">{#N/A,#N/A,TRUE,"Cover";#N/A,#N/A,TRUE,"Conts";#N/A,#N/A,TRUE,"VOS";#N/A,#N/A,TRUE,"Warrington";#N/A,#N/A,TRUE,"Widnes"}</definedName>
    <definedName name="eeeeee"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EEER"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EET"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EF"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egag" hidden="1">{#N/A,#N/A,TRUE,"Cover";#N/A,#N/A,TRUE,"Conts";#N/A,#N/A,TRUE,"VOS";#N/A,#N/A,TRUE,"Warrington";#N/A,#N/A,TRUE,"Widnes"}</definedName>
    <definedName name="ergaghag" hidden="1">{#N/A,#N/A,TRUE,"Cover";#N/A,#N/A,TRUE,"Conts";#N/A,#N/A,TRUE,"VOS";#N/A,#N/A,TRUE,"Warrington";#N/A,#N/A,TRUE,"Widnes"}</definedName>
    <definedName name="ergega" hidden="1">{#N/A,#N/A,TRUE,"Cover";#N/A,#N/A,TRUE,"Conts";#N/A,#N/A,TRUE,"VOS";#N/A,#N/A,TRUE,"Warrington";#N/A,#N/A,TRUE,"Widnes"}</definedName>
    <definedName name="ergtaeg" hidden="1">{#N/A,#N/A,TRUE,"Cover";#N/A,#N/A,TRUE,"Conts";#N/A,#N/A,TRUE,"VOS";#N/A,#N/A,TRUE,"Warrington";#N/A,#N/A,TRUE,"Widnes"}</definedName>
    <definedName name="ersyy" hidden="1">{#N/A,#N/A,TRUE,"Cover";#N/A,#N/A,TRUE,"Conts";#N/A,#N/A,TRUE,"VOS";#N/A,#N/A,TRUE,"Warrington";#N/A,#N/A,TRUE,"Widnes"}</definedName>
    <definedName name="ertertyry" hidden="1">{#N/A,#N/A,TRUE,"Cover";#N/A,#N/A,TRUE,"Conts";#N/A,#N/A,TRUE,"VOS";#N/A,#N/A,TRUE,"Warrington";#N/A,#N/A,TRUE,"Widnes"}</definedName>
    <definedName name="erterydrutru" hidden="1">{#N/A,#N/A,TRUE,"Cover";#N/A,#N/A,TRUE,"Conts";#N/A,#N/A,TRUE,"VOS";#N/A,#N/A,TRUE,"Warrington";#N/A,#N/A,TRUE,"Widnes"}</definedName>
    <definedName name="erteysry" hidden="1">{#N/A,#N/A,TRUE,"Cover";#N/A,#N/A,TRUE,"Conts";#N/A,#N/A,TRUE,"VOS";#N/A,#N/A,TRUE,"Warrington";#N/A,#N/A,TRUE,"Widnes"}</definedName>
    <definedName name="ertr66"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eryr" hidden="1">{#N/A,#N/A,TRUE,"Cover";#N/A,#N/A,TRUE,"Conts";#N/A,#N/A,TRUE,"VOS";#N/A,#N/A,TRUE,"Warrington";#N/A,#N/A,TRUE,"Widnes"}</definedName>
    <definedName name="eryrutru" hidden="1">{#N/A,#N/A,TRUE,"Cover";#N/A,#N/A,TRUE,"Conts";#N/A,#N/A,TRUE,"VOS";#N/A,#N/A,TRUE,"Warrington";#N/A,#N/A,TRUE,"Widnes"}</definedName>
    <definedName name="erytrh" hidden="1">{#N/A,#N/A,TRUE,"Cover";#N/A,#N/A,TRUE,"Conts";#N/A,#N/A,TRUE,"VOS";#N/A,#N/A,TRUE,"Warrington";#N/A,#N/A,TRUE,"Widnes"}</definedName>
    <definedName name="erytuui" hidden="1">{#N/A,#N/A,TRUE,"Cover";#N/A,#N/A,TRUE,"Conts";#N/A,#N/A,TRUE,"VOS";#N/A,#N/A,TRUE,"Warrington";#N/A,#N/A,TRUE,"Widnes"}</definedName>
    <definedName name="eryytrysy" hidden="1">{#N/A,#N/A,TRUE,"Cover";#N/A,#N/A,TRUE,"Conts";#N/A,#N/A,TRUE,"VOS";#N/A,#N/A,TRUE,"Warrington";#N/A,#N/A,TRUE,"Widnes"}</definedName>
    <definedName name="estetystry" hidden="1">{#N/A,#N/A,TRUE,"Cover";#N/A,#N/A,TRUE,"Conts";#N/A,#N/A,TRUE,"VOS";#N/A,#N/A,TRUE,"Warrington";#N/A,#N/A,TRUE,"Widnes"}</definedName>
    <definedName name="estimateb" hidden="1">{#N/A,#N/A,TRUE,"Cover";#N/A,#N/A,TRUE,"Conts";#N/A,#N/A,TRUE,"VOS";#N/A,#N/A,TRUE,"Warrington";#N/A,#N/A,TRUE,"Widnes"}</definedName>
    <definedName name="etertyr" hidden="1">{#N/A,#N/A,TRUE,"Cover";#N/A,#N/A,TRUE,"Conts";#N/A,#N/A,TRUE,"VOS";#N/A,#N/A,TRUE,"Warrington";#N/A,#N/A,TRUE,"Widnes"}</definedName>
    <definedName name="etetert" hidden="1">{#N/A,#N/A,TRUE,"Cover";#N/A,#N/A,TRUE,"Conts";#N/A,#N/A,TRUE,"VOS";#N/A,#N/A,TRUE,"Warrington";#N/A,#N/A,TRUE,"Widnes"}</definedName>
    <definedName name="etr6str7tuiuo" hidden="1">{#N/A,#N/A,TRUE,"Cover";#N/A,#N/A,TRUE,"Conts";#N/A,#N/A,TRUE,"VOS";#N/A,#N/A,TRUE,"Warrington";#N/A,#N/A,TRUE,"Widnes"}</definedName>
    <definedName name="etretyer" hidden="1">{#N/A,#N/A,TRUE,"Cover";#N/A,#N/A,TRUE,"Conts";#N/A,#N/A,TRUE,"VOS";#N/A,#N/A,TRUE,"Warrington";#N/A,#N/A,TRUE,"Widnes"}</definedName>
    <definedName name="etyegf" hidden="1">{#N/A,#N/A,TRUE,"Cover";#N/A,#N/A,TRUE,"Conts";#N/A,#N/A,TRUE,"VOS";#N/A,#N/A,TRUE,"Warrington";#N/A,#N/A,TRUE,"Widnes"}</definedName>
    <definedName name="etyytr" hidden="1">{#N/A,#N/A,TRUE,"Cover";#N/A,#N/A,TRUE,"Conts";#N/A,#N/A,TRUE,"VOS";#N/A,#N/A,TRUE,"Warrington";#N/A,#N/A,TRUE,"Widnes"}</definedName>
    <definedName name="eu.07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eu.07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eu.072"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euronet" hidden="1">{#N/A,#N/A,TRUE,"Front";#N/A,#N/A,TRUE,"Simple Letter";#N/A,#N/A,TRUE,"Inside";#N/A,#N/A,TRUE,"Contents";#N/A,#N/A,TRUE,"Basis";#N/A,#N/A,TRUE,"Inclusions";#N/A,#N/A,TRUE,"Exclusions";#N/A,#N/A,TRUE,"Areas";#N/A,#N/A,TRUE,"Summary";#N/A,#N/A,TRUE,"Detail"}</definedName>
    <definedName name="EWREWE"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ewt" hidden="1">{#N/A,#N/A,TRUE,"Cover";#N/A,#N/A,TRUE,"Conts";#N/A,#N/A,TRUE,"VOS";#N/A,#N/A,TRUE,"Warrington";#N/A,#N/A,TRUE,"Widnes"}</definedName>
    <definedName name="ewtateryry" hidden="1">{#N/A,#N/A,TRUE,"Cover";#N/A,#N/A,TRUE,"Conts";#N/A,#N/A,TRUE,"VOS";#N/A,#N/A,TRUE,"Warrington";#N/A,#N/A,TRUE,"Widnes"}</definedName>
    <definedName name="eyy" hidden="1">{#N/A,#N/A,TRUE,"Cover";#N/A,#N/A,TRUE,"Conts";#N/A,#N/A,TRUE,"VOS";#N/A,#N/A,TRUE,"Warrington";#N/A,#N/A,TRUE,"Widnes"}</definedName>
    <definedName name="FCode" hidden="1">#REF!</definedName>
    <definedName name="fdfhhhhhhhhhhhhhhhh"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fegegh"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fegegh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fff"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ffhy88"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fftt"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ffuu"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fg" hidden="1">{#N/A,#N/A,TRUE,"Cover";#N/A,#N/A,TRUE,"Conts";#N/A,#N/A,TRUE,"VOS";#N/A,#N/A,TRUE,"Warrington";#N/A,#N/A,TRUE,"Widnes"}</definedName>
    <definedName name="fgjjjkyg" hidden="1">{#N/A,#N/A,TRUE,"Cover";#N/A,#N/A,TRUE,"Conts";#N/A,#N/A,TRUE,"VOS";#N/A,#N/A,TRUE,"Warrington";#N/A,#N/A,TRUE,"Widnes"}</definedName>
    <definedName name="fhgujguthi" hidden="1">{#N/A,#N/A,TRUE,"Cover";#N/A,#N/A,TRUE,"Conts";#N/A,#N/A,TRUE,"VOS";#N/A,#N/A,TRUE,"Warrington";#N/A,#N/A,TRUE,"Widnes"}</definedName>
    <definedName name="fhjsjs" hidden="1">{#N/A,#N/A,TRUE,"Cover";#N/A,#N/A,TRUE,"Conts";#N/A,#N/A,TRUE,"VOS";#N/A,#N/A,TRUE,"Warrington";#N/A,#N/A,TRUE,"Widnes"}</definedName>
    <definedName name="fkfkvhikkhju" hidden="1">{#N/A,#N/A,TRUE,"Cover";#N/A,#N/A,TRUE,"Conts";#N/A,#N/A,TRUE,"VOS";#N/A,#N/A,TRUE,"Warrington";#N/A,#N/A,TRUE,"Widnes"}</definedName>
    <definedName name="frjj" hidden="1">{#N/A,#N/A,TRUE,"Cover";#N/A,#N/A,TRUE,"Conts";#N/A,#N/A,TRUE,"VOS";#N/A,#N/A,TRUE,"Warrington";#N/A,#N/A,TRUE,"Widnes"}</definedName>
    <definedName name="fsa" hidden="1">{#N/A,#N/A,TRUE,"Front";#N/A,#N/A,TRUE,"Simple Letter";#N/A,#N/A,TRUE,"Inside";#N/A,#N/A,TRUE,"Contents";#N/A,#N/A,TRUE,"Basis";#N/A,#N/A,TRUE,"Inclusions";#N/A,#N/A,TRUE,"Exclusions";#N/A,#N/A,TRUE,"Areas";#N/A,#N/A,TRUE,"Summary";#N/A,#N/A,TRUE,"Detail"}</definedName>
    <definedName name="gaeg" hidden="1">{#N/A,#N/A,TRUE,"Cover";#N/A,#N/A,TRUE,"Conts";#N/A,#N/A,TRUE,"VOS";#N/A,#N/A,TRUE,"Warrington";#N/A,#N/A,TRUE,"Widnes"}</definedName>
    <definedName name="gaegg" hidden="1">{#N/A,#N/A,TRUE,"Cover";#N/A,#N/A,TRUE,"Conts";#N/A,#N/A,TRUE,"VOS";#N/A,#N/A,TRUE,"Warrington";#N/A,#N/A,TRUE,"Widnes"}</definedName>
    <definedName name="geag" hidden="1">{#N/A,#N/A,TRUE,"Cover";#N/A,#N/A,TRUE,"Conts";#N/A,#N/A,TRUE,"VOS";#N/A,#N/A,TRUE,"Warrington";#N/A,#N/A,TRUE,"Widnes"}</definedName>
    <definedName name="gerger" hidden="1">{#N/A,#N/A,TRUE,"Cover";#N/A,#N/A,TRUE,"Conts";#N/A,#N/A,TRUE,"VOS";#N/A,#N/A,TRUE,"Warrington";#N/A,#N/A,TRUE,"Widnes"}</definedName>
    <definedName name="gftt888"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ggdrgdfhyyj" hidden="1">{#N/A,#N/A,TRUE,"Cover";#N/A,#N/A,TRUE,"Conts";#N/A,#N/A,TRUE,"VOS";#N/A,#N/A,TRUE,"Warrington";#N/A,#N/A,TRUE,"Widnes"}</definedName>
    <definedName name="ggg" hidden="1">#REF!</definedName>
    <definedName name="ggggg"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ggggggggggggggggggggggggggggggggg"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ggggggggggggggggggggggggggggggggggggg"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gghhg"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gghhg.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gghhgg"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ghoo"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ghoo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ghsdhth" hidden="1">{#N/A,#N/A,TRUE,"Cover";#N/A,#N/A,TRUE,"Conts";#N/A,#N/A,TRUE,"VOS";#N/A,#N/A,TRUE,"Warrington";#N/A,#N/A,TRUE,"Widnes"}</definedName>
    <definedName name="ghsg" hidden="1">{#N/A,#N/A,TRUE,"Cover";#N/A,#N/A,TRUE,"Conts";#N/A,#N/A,TRUE,"VOS";#N/A,#N/A,TRUE,"Warrington";#N/A,#N/A,TRUE,"Widnes"}</definedName>
    <definedName name="gjahgkj" hidden="1">{#N/A,#N/A,TRUE,"Cover";#N/A,#N/A,TRUE,"Conts";#N/A,#N/A,TRUE,"VOS";#N/A,#N/A,TRUE,"Warrington";#N/A,#N/A,TRUE,"Widnes"}</definedName>
    <definedName name="gjkkl" hidden="1">{#N/A,#N/A,TRUE,"Cover";#N/A,#N/A,TRUE,"Conts";#N/A,#N/A,TRUE,"VOS";#N/A,#N/A,TRUE,"Warrington";#N/A,#N/A,TRUE,"Widnes"}</definedName>
    <definedName name="GMN" hidden="1">{"'Sheet1'!$A$4386:$N$4591"}</definedName>
    <definedName name="gtrghr" hidden="1">{#N/A,#N/A,TRUE,"Cover";#N/A,#N/A,TRUE,"Conts";#N/A,#N/A,TRUE,"VOS";#N/A,#N/A,TRUE,"Warrington";#N/A,#N/A,TRUE,"Widnes"}</definedName>
    <definedName name="gwgtergyr" hidden="1">{#N/A,#N/A,TRUE,"Cover";#N/A,#N/A,TRUE,"Conts";#N/A,#N/A,TRUE,"VOS";#N/A,#N/A,TRUE,"Warrington";#N/A,#N/A,TRUE,"Widnes"}</definedName>
    <definedName name="hfhgf" hidden="1">{#N/A,#N/A,TRUE,"Cover";#N/A,#N/A,TRUE,"Conts";#N/A,#N/A,TRUE,"VOS";#N/A,#N/A,TRUE,"Warrington";#N/A,#N/A,TRUE,"Widnes"}</definedName>
    <definedName name="hfrr"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hghgjgjg"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hgr"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hhtt"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HiddenRows" hidden="1">#REF!</definedName>
    <definedName name="hjdj" hidden="1">{#N/A,#N/A,TRUE,"Cover";#N/A,#N/A,TRUE,"Conts";#N/A,#N/A,TRUE,"VOS";#N/A,#N/A,TRUE,"Warrington";#N/A,#N/A,TRUE,"Widnes"}</definedName>
    <definedName name="hjuj" hidden="1">#REF!</definedName>
    <definedName name="hshjy" hidden="1">{#N/A,#N/A,TRUE,"Cover";#N/A,#N/A,TRUE,"Conts";#N/A,#N/A,TRUE,"VOS";#N/A,#N/A,TRUE,"Warrington";#N/A,#N/A,TRUE,"Widnes"}</definedName>
    <definedName name="hshxdht" hidden="1">{#N/A,#N/A,TRUE,"Cover";#N/A,#N/A,TRUE,"Conts";#N/A,#N/A,TRUE,"VOS";#N/A,#N/A,TRUE,"Warrington";#N/A,#N/A,TRUE,"Widnes"}</definedName>
    <definedName name="hsyhjtyhj" hidden="1">{#N/A,#N/A,TRUE,"Cover";#N/A,#N/A,TRUE,"Conts";#N/A,#N/A,TRUE,"VOS";#N/A,#N/A,TRUE,"Warrington";#N/A,#N/A,TRUE,"Widnes"}</definedName>
    <definedName name="HTML_CodePage" hidden="1">1252</definedName>
    <definedName name="HTML_Control" hidden="1">{"'Sheet2'!$A$1:$D$37"}</definedName>
    <definedName name="HTML_Description" hidden="1">""</definedName>
    <definedName name="HTML_Email" hidden="1">"michael_woodrow@lendlease.co.uk"</definedName>
    <definedName name="HTML_Header" hidden="1">"Draft - test"</definedName>
    <definedName name="HTML_LastUpdate" hidden="1">"02/11/2000"</definedName>
    <definedName name="HTML_LineAfter" hidden="1">FALSE</definedName>
    <definedName name="HTML_LineBefore" hidden="1">FALSE</definedName>
    <definedName name="HTML_Name" hidden="1">"Michael Woodrow"</definedName>
    <definedName name="HTML_OBDlg2" hidden="1">TRUE</definedName>
    <definedName name="HTML_OBDlg4" hidden="1">TRUE</definedName>
    <definedName name="HTML_OS" hidden="1">0</definedName>
    <definedName name="HTML_PathFile" hidden="1">"G:\Finance\COGNOS\PPLAY\Test_Reports\HTML_Test\Mgmt_Test1005.htm"</definedName>
    <definedName name="HTML_Title" hidden="1">"1005"</definedName>
    <definedName name="htrhrsth" hidden="1">{#N/A,#N/A,TRUE,"Cover";#N/A,#N/A,TRUE,"Conts";#N/A,#N/A,TRUE,"VOS";#N/A,#N/A,TRUE,"Warrington";#N/A,#N/A,TRUE,"Widnes"}</definedName>
    <definedName name="hutgfru" hidden="1">{#N/A,#N/A,TRUE,"Cover";#N/A,#N/A,TRUE,"Conts";#N/A,#N/A,TRUE,"VOS";#N/A,#N/A,TRUE,"Warrington";#N/A,#N/A,TRUE,"Widnes"}</definedName>
    <definedName name="hy" hidden="1">{#N/A,#N/A,TRUE,"Front";#N/A,#N/A,TRUE,"Simple Letter";#N/A,#N/A,TRUE,"Inside";#N/A,#N/A,TRUE,"Contents";#N/A,#N/A,TRUE,"Basis";#N/A,#N/A,TRUE,"Inclusions";#N/A,#N/A,TRUE,"Exclusions";#N/A,#N/A,TRUE,"Areas";#N/A,#N/A,TRUE,"Summary";#N/A,#N/A,TRUE,"Detail"}</definedName>
    <definedName name="i8uiuyi" hidden="1">{#N/A,#N/A,TRUE,"Cover";#N/A,#N/A,TRUE,"Conts";#N/A,#N/A,TRUE,"VOS";#N/A,#N/A,TRUE,"Warrington";#N/A,#N/A,TRUE,"Widnes"}</definedName>
    <definedName name="idc" hidden="1">{#N/A,#N/A,TRUE,"Front";#N/A,#N/A,TRUE,"Simple Letter";#N/A,#N/A,TRUE,"Inside";#N/A,#N/A,TRUE,"Contents";#N/A,#N/A,TRUE,"Basis";#N/A,#N/A,TRUE,"Inclusions";#N/A,#N/A,TRUE,"Exclusions";#N/A,#N/A,TRUE,"Areas";#N/A,#N/A,TRUE,"Summary";#N/A,#N/A,TRUE,"Detail"}</definedName>
    <definedName name="iii"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iiii"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io8yuou8y" hidden="1">{#N/A,#N/A,TRUE,"Cover";#N/A,#N/A,TRUE,"Conts";#N/A,#N/A,TRUE,"VOS";#N/A,#N/A,TRUE,"Warrington";#N/A,#N/A,TRUE,"Widnes"}</definedName>
    <definedName name="ioykyoyu" hidden="1">{#N/A,#N/A,TRUE,"Cover";#N/A,#N/A,TRUE,"Conts";#N/A,#N/A,TRUE,"VOS";#N/A,#N/A,TRUE,"Warrington";#N/A,#N/A,TRUE,"Widnes"}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38993.5026273148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ui" hidden="1">{#N/A,#N/A,TRUE,"Cover";#N/A,#N/A,TRUE,"Conts";#N/A,#N/A,TRUE,"VOS";#N/A,#N/A,TRUE,"Warrington";#N/A,#N/A,TRUE,"Widnes"}</definedName>
    <definedName name="iuk" hidden="1">{#N/A,#N/A,TRUE,"Cover";#N/A,#N/A,TRUE,"Conts";#N/A,#N/A,TRUE,"VOS";#N/A,#N/A,TRUE,"Warrington";#N/A,#N/A,TRUE,"Widnes"}</definedName>
    <definedName name="iulouy" hidden="1">{#N/A,#N/A,TRUE,"Cover";#N/A,#N/A,TRUE,"Conts";#N/A,#N/A,TRUE,"VOS";#N/A,#N/A,TRUE,"Warrington";#N/A,#N/A,TRUE,"Widnes"}</definedName>
    <definedName name="jaghsdjas" hidden="1">[1]analysis!#REF!</definedName>
    <definedName name="jgjgp"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jjjjj"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jjjjjjjjjjjjjjjjjjjjjjjj"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jjjjjjjjjjjjjjjjjjjjjjjjjjjjjjjjjjjjj"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jjuu"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jk.j.oi" hidden="1">{#N/A,#N/A,TRUE,"Cover";#N/A,#N/A,TRUE,"Conts";#N/A,#N/A,TRUE,"VOS";#N/A,#N/A,TRUE,"Warrington";#N/A,#N/A,TRUE,"Widnes"}</definedName>
    <definedName name="jkgkgjk"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JKGKJHK" hidden="1">{#N/A,#N/A,TRUE,"Cover";#N/A,#N/A,TRUE,"Conts";#N/A,#N/A,TRUE,"VOS";#N/A,#N/A,TRUE,"Warrington";#N/A,#N/A,TRUE,"Widnes"}</definedName>
    <definedName name="jkljljkl" hidden="1">{#N/A,#N/A,TRUE,"Cover";#N/A,#N/A,TRUE,"Conts";#N/A,#N/A,TRUE,"VOS";#N/A,#N/A,TRUE,"Warrington";#N/A,#N/A,TRUE,"Widnes"}</definedName>
    <definedName name="jktrujij" hidden="1">{#N/A,#N/A,TRUE,"Cover";#N/A,#N/A,TRUE,"Conts";#N/A,#N/A,TRUE,"VOS";#N/A,#N/A,TRUE,"Warrington";#N/A,#N/A,TRUE,"Widnes"}</definedName>
    <definedName name="jktukk" hidden="1">{#N/A,#N/A,TRUE,"Cover";#N/A,#N/A,TRUE,"Conts";#N/A,#N/A,TRUE,"VOS";#N/A,#N/A,TRUE,"Warrington";#N/A,#N/A,TRUE,"Widnes"}</definedName>
    <definedName name="jky" hidden="1">{#N/A,#N/A,TRUE,"Cover";#N/A,#N/A,TRUE,"Conts";#N/A,#N/A,TRUE,"VOS";#N/A,#N/A,TRUE,"Warrington";#N/A,#N/A,TRUE,"Widnes"}</definedName>
    <definedName name="JRI"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jtjtj"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jtyhjswjy" hidden="1">{#N/A,#N/A,TRUE,"Cover";#N/A,#N/A,TRUE,"Conts";#N/A,#N/A,TRUE,"VOS";#N/A,#N/A,TRUE,"Warrington";#N/A,#N/A,TRUE,"Widnes"}</definedName>
    <definedName name="JWM" hidden="1">{#N/A,#N/A,TRUE,"Front";#N/A,#N/A,TRUE,"Simple Letter";#N/A,#N/A,TRUE,"Inside";#N/A,#N/A,TRUE,"Contents";#N/A,#N/A,TRUE,"Basis";#N/A,#N/A,TRUE,"Inclusions";#N/A,#N/A,TRUE,"Exclusions";#N/A,#N/A,TRUE,"Areas";#N/A,#N/A,TRUE,"Summary";#N/A,#N/A,TRUE,"Detail"}</definedName>
    <definedName name="kgjfgjgj" hidden="1">{#N/A,#N/A,TRUE,"Cover";#N/A,#N/A,TRUE,"Conts";#N/A,#N/A,TRUE,"VOS";#N/A,#N/A,TRUE,"Warrington";#N/A,#N/A,TRUE,"Widnes"}</definedName>
    <definedName name="kj" hidden="1">{"A.I.s",#N/A,TRUE,"Architects Instructions"}</definedName>
    <definedName name="kp" hidden="1">{#N/A,#N/A,TRUE,"Front";#N/A,#N/A,TRUE,"Simple Letter";#N/A,#N/A,TRUE,"Inside";#N/A,#N/A,TRUE,"Contents";#N/A,#N/A,TRUE,"Basis";#N/A,#N/A,TRUE,"Inclusions";#N/A,#N/A,TRUE,"Exclusions";#N/A,#N/A,TRUE,"Areas";#N/A,#N/A,TRUE,"Summary";#N/A,#N/A,TRUE,"Detail"}</definedName>
    <definedName name="kryk" hidden="1">{#N/A,#N/A,TRUE,"Cover";#N/A,#N/A,TRUE,"Conts";#N/A,#N/A,TRUE,"VOS";#N/A,#N/A,TRUE,"Warrington";#N/A,#N/A,TRUE,"Widnes"}</definedName>
    <definedName name="KYSTH" hidden="1">{#N/A,#N/A,TRUE,"Cover";#N/A,#N/A,TRUE,"Conts";#N/A,#N/A,TRUE,"VOS";#N/A,#N/A,TRUE,"Warrington";#N/A,#N/A,TRUE,"Widnes"}</definedName>
    <definedName name="lgoguliu" hidden="1">{#N/A,#N/A,TRUE,"Cover";#N/A,#N/A,TRUE,"Conts";#N/A,#N/A,TRUE,"VOS";#N/A,#N/A,TRUE,"Warrington";#N/A,#N/A,TRUE,"Widnes"}</definedName>
    <definedName name="limcount" hidden="1">1</definedName>
    <definedName name="m" hidden="1">{#N/A,#N/A,TRUE,"Front";#N/A,#N/A,TRUE,"Simple Letter";#N/A,#N/A,TRUE,"Inside";#N/A,#N/A,TRUE,"Contents";#N/A,#N/A,TRUE,"Basis";#N/A,#N/A,TRUE,"Inclusions";#N/A,#N/A,TRUE,"Exclusions";#N/A,#N/A,TRUE,"Areas";#N/A,#N/A,TRUE,"Summary";#N/A,#N/A,TRUE,"Detail"}</definedName>
    <definedName name="mak" hidden="1">#REF!</definedName>
    <definedName name="MCBDB" hidden="1">{#N/A,#N/A,FALSE,"mpph1";#N/A,#N/A,FALSE,"mpmseb";#N/A,#N/A,FALSE,"mpph2"}</definedName>
    <definedName name="measu" hidden="1">{#N/A,#N/A,TRUE,"Front";#N/A,#N/A,TRUE,"Simple Letter";#N/A,#N/A,TRUE,"Inside";#N/A,#N/A,TRUE,"Contents";#N/A,#N/A,TRUE,"Basis";#N/A,#N/A,TRUE,"Inclusions";#N/A,#N/A,TRUE,"Exclusions";#N/A,#N/A,TRUE,"Areas";#N/A,#N/A,TRUE,"Summary";#N/A,#N/A,TRUE,"Detail"}</definedName>
    <definedName name="mgs" hidden="1">{#N/A,#N/A,TRUE,"Front";#N/A,#N/A,TRUE,"Simple Letter";#N/A,#N/A,TRUE,"Inside";#N/A,#N/A,TRUE,"Contents";#N/A,#N/A,TRUE,"Basis";#N/A,#N/A,TRUE,"Inclusions";#N/A,#N/A,TRUE,"Exclusions";#N/A,#N/A,TRUE,"Areas";#N/A,#N/A,TRUE,"Summary";#N/A,#N/A,TRUE,"Detail"}</definedName>
    <definedName name="mmmiii"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mmmmmm"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mmmmmmmmmmm"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mmmmmmmmmmmmmmmmmmmm"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mmmmmmmmmmmmmmmmmmmmmm"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mmmmmmmmmmmmmmmmmmmmmmmmmmmmm"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nbmb88"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nnmui"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nnnnn"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nnnnnnn"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o" hidden="1">{#N/A,#N/A,TRUE,"Front";#N/A,#N/A,TRUE,"Simple Letter";#N/A,#N/A,TRUE,"Inside";#N/A,#N/A,TRUE,"Contents";#N/A,#N/A,TRUE,"Basis";#N/A,#N/A,TRUE,"Inclusions";#N/A,#N/A,TRUE,"Exclusions";#N/A,#N/A,TRUE,"Areas";#N/A,#N/A,TRUE,"Summary";#N/A,#N/A,TRUE,"Detail"}</definedName>
    <definedName name="o9u0piupi" hidden="1">{#N/A,#N/A,TRUE,"Cover";#N/A,#N/A,TRUE,"Conts";#N/A,#N/A,TRUE,"VOS";#N/A,#N/A,TRUE,"Warrington";#N/A,#N/A,TRUE,"Widnes"}</definedName>
    <definedName name="ooo" hidden="1">{#N/A,#N/A,TRUE,"Front";#N/A,#N/A,TRUE,"Simple Letter";#N/A,#N/A,TRUE,"Inside";#N/A,#N/A,TRUE,"Contents";#N/A,#N/A,TRUE,"Basis";#N/A,#N/A,TRUE,"Inclusions";#N/A,#N/A,TRUE,"Exclusions";#N/A,#N/A,TRUE,"Areas";#N/A,#N/A,TRUE,"Summary";#N/A,#N/A,TRUE,"Detail"}</definedName>
    <definedName name="ooooooo"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ooooooooooo" hidden="1">{#N/A,#N/A,TRUE,"Front";#N/A,#N/A,TRUE,"Simple Letter";#N/A,#N/A,TRUE,"Inside";#N/A,#N/A,TRUE,"Contents";#N/A,#N/A,TRUE,"Basis";#N/A,#N/A,TRUE,"Inclusions";#N/A,#N/A,TRUE,"Exclusions";#N/A,#N/A,TRUE,"Areas";#N/A,#N/A,TRUE,"Summary";#N/A,#N/A,TRUE,"Detail"}</definedName>
    <definedName name="oop"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OrderTable" hidden="1">#REF!</definedName>
    <definedName name="pafegseg" hidden="1">{#N/A,#N/A,TRUE,"Cover";#N/A,#N/A,TRUE,"Conts";#N/A,#N/A,TRUE,"VOS";#N/A,#N/A,TRUE,"Warrington";#N/A,#N/A,TRUE,"Widnes"}</definedName>
    <definedName name="podium"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podium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pppppp"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ppppppppppppppppppppppppppppppppppp"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prelimnaries" hidden="1">{#N/A,#N/A,TRUE,"Front";#N/A,#N/A,TRUE,"Simple Letter";#N/A,#N/A,TRUE,"Inside";#N/A,#N/A,TRUE,"Contents";#N/A,#N/A,TRUE,"Basis";#N/A,#N/A,TRUE,"Inclusions";#N/A,#N/A,TRUE,"Exclusions";#N/A,#N/A,TRUE,"Areas";#N/A,#N/A,TRUE,"Summary";#N/A,#N/A,TRUE,"Detail"}</definedName>
    <definedName name="_xlnm.Print_Area" localSheetId="1">BOQ!$B$1:$G$1114</definedName>
    <definedName name="_xlnm.Print_Area" localSheetId="0">Summary!$A$1:$C$26</definedName>
    <definedName name="_xlnm.Print_Area" localSheetId="2">'Summary-Sanitary'!$A$1:$C$10</definedName>
    <definedName name="_xlnm.Print_Titles" localSheetId="1">BOQ!$33:$33</definedName>
    <definedName name="ProdForm" hidden="1">#REF!</definedName>
    <definedName name="Product" hidden="1">#REF!</definedName>
    <definedName name="Prov" hidden="1">{"A.I.s",#N/A,TRUE,"Architects Instructions"}</definedName>
    <definedName name="pswyry" hidden="1">{#N/A,#N/A,TRUE,"Cover";#N/A,#N/A,TRUE,"Conts";#N/A,#N/A,TRUE,"VOS";#N/A,#N/A,TRUE,"Warrington";#N/A,#N/A,TRUE,"Widnes"}</definedName>
    <definedName name="q3tqtq" hidden="1">{#N/A,#N/A,TRUE,"Cover";#N/A,#N/A,TRUE,"Conts";#N/A,#N/A,TRUE,"VOS";#N/A,#N/A,TRUE,"Warrington";#N/A,#N/A,TRUE,"Widnes"}</definedName>
    <definedName name="q5ttyr" hidden="1">{#N/A,#N/A,TRUE,"Cover";#N/A,#N/A,TRUE,"Conts";#N/A,#N/A,TRUE,"VOS";#N/A,#N/A,TRUE,"Warrington";#N/A,#N/A,TRUE,"Widnes"}</definedName>
    <definedName name="qewr" hidden="1">[1]analysis!#REF!</definedName>
    <definedName name="qqqqqq"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qqqqqqqqqqqqqqqqqqqqqqqqqqqqqqqqqqqqqqqqqq"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qqyy"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qrt" hidden="1">{#N/A,#N/A,TRUE,"Cover";#N/A,#N/A,TRUE,"Conts";#N/A,#N/A,TRUE,"VOS";#N/A,#N/A,TRUE,"Warrington";#N/A,#N/A,TRUE,"Widnes"}</definedName>
    <definedName name="qttyry" hidden="1">{#N/A,#N/A,TRUE,"Cover";#N/A,#N/A,TRUE,"Conts";#N/A,#N/A,TRUE,"VOS";#N/A,#N/A,TRUE,"Warrington";#N/A,#N/A,TRUE,"Widnes"}</definedName>
    <definedName name="qtyhytrh" hidden="1">{#N/A,#N/A,TRUE,"Cover";#N/A,#N/A,TRUE,"Conts";#N/A,#N/A,TRUE,"VOS";#N/A,#N/A,TRUE,"Warrington";#N/A,#N/A,TRUE,"Widnes"}</definedName>
    <definedName name="qtyu" hidden="1">{#N/A,#N/A,TRUE,"Cover";#N/A,#N/A,TRUE,"Conts";#N/A,#N/A,TRUE,"VOS";#N/A,#N/A,TRUE,"Warrington";#N/A,#N/A,TRUE,"Widnes"}</definedName>
    <definedName name="qtyyut" hidden="1">{#N/A,#N/A,TRUE,"Cover";#N/A,#N/A,TRUE,"Conts";#N/A,#N/A,TRUE,"VOS";#N/A,#N/A,TRUE,"Warrington";#N/A,#N/A,TRUE,"Widnes"}</definedName>
    <definedName name="qtyyyhh" hidden="1">{#N/A,#N/A,TRUE,"Cover";#N/A,#N/A,TRUE,"Conts";#N/A,#N/A,TRUE,"VOS";#N/A,#N/A,TRUE,"Warrington";#N/A,#N/A,TRUE,"Widnes"}</definedName>
    <definedName name="qwe" hidden="1">{#N/A,#N/A,TRUE,"Front";#N/A,#N/A,TRUE,"Simple Letter";#N/A,#N/A,TRUE,"Inside";#N/A,#N/A,TRUE,"Contents";#N/A,#N/A,TRUE,"Basis";#N/A,#N/A,TRUE,"Inclusions";#N/A,#N/A,TRUE,"Exclusions";#N/A,#N/A,TRUE,"Areas";#N/A,#N/A,TRUE,"Summary";#N/A,#N/A,TRUE,"Detail"}</definedName>
    <definedName name="RA" hidden="1">{#N/A,#N/A,TRUE,"Front";#N/A,#N/A,TRUE,"Simple Letter";#N/A,#N/A,TRUE,"Inside";#N/A,#N/A,TRUE,"Contents";#N/A,#N/A,TRUE,"Basis";#N/A,#N/A,TRUE,"Inclusions";#N/A,#N/A,TRUE,"Exclusions";#N/A,#N/A,TRUE,"Areas";#N/A,#N/A,TRUE,"Summary";#N/A,#N/A,TRUE,"Detail"}</definedName>
    <definedName name="Raj" hidden="1">{"'Sheet1'!$A$4386:$N$4591"}</definedName>
    <definedName name="rasgg" hidden="1">{#N/A,#N/A,TRUE,"Cover";#N/A,#N/A,TRUE,"Conts";#N/A,#N/A,TRUE,"VOS";#N/A,#N/A,TRUE,"Warrington";#N/A,#N/A,TRUE,"Widnes"}</definedName>
    <definedName name="ravi" hidden="1">{#N/A,#N/A,TRUE,"Front";#N/A,#N/A,TRUE,"Simple Letter";#N/A,#N/A,TRUE,"Inside";#N/A,#N/A,TRUE,"Contents";#N/A,#N/A,TRUE,"Basis";#N/A,#N/A,TRUE,"Inclusions";#N/A,#N/A,TRUE,"Exclusions";#N/A,#N/A,TRUE,"Areas";#N/A,#N/A,TRUE,"Summary";#N/A,#N/A,TRUE,"Detail"}</definedName>
    <definedName name="RCArea" hidden="1">#REF!</definedName>
    <definedName name="rdegsegrg" hidden="1">{#N/A,#N/A,TRUE,"Cover";#N/A,#N/A,TRUE,"Conts";#N/A,#N/A,TRUE,"VOS";#N/A,#N/A,TRUE,"Warrington";#N/A,#N/A,TRUE,"Widnes"}</definedName>
    <definedName name="recon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recons"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rem"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report2" hidden="1">{#N/A,#N/A,TRUE,"Front";#N/A,#N/A,TRUE,"Simple Letter";#N/A,#N/A,TRUE,"Inside";#N/A,#N/A,TRUE,"Contents";#N/A,#N/A,TRUE,"Basis";#N/A,#N/A,TRUE,"Inclusions";#N/A,#N/A,TRUE,"Exclusions";#N/A,#N/A,TRUE,"Areas";#N/A,#N/A,TRUE,"Summary";#N/A,#N/A,TRUE,"Detail"}</definedName>
    <definedName name="rer" hidden="1">{#N/A,#N/A,TRUE,"Cover";#N/A,#N/A,TRUE,"Conts";#N/A,#N/A,TRUE,"VOS";#N/A,#N/A,TRUE,"Warrington";#N/A,#N/A,TRUE,"Widnes"}</definedName>
    <definedName name="review"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rghhythy" hidden="1">{#N/A,#N/A,TRUE,"Cover";#N/A,#N/A,TRUE,"Conts";#N/A,#N/A,TRUE,"VOS";#N/A,#N/A,TRUE,"Warrington";#N/A,#N/A,TRUE,"Widnes"}</definedName>
    <definedName name="rhyuyi" hidden="1">{#N/A,#N/A,TRUE,"Cover";#N/A,#N/A,TRUE,"Conts";#N/A,#N/A,TRUE,"VOS";#N/A,#N/A,TRUE,"Warrington";#N/A,#N/A,TRUE,"Widnes"}</definedName>
    <definedName name="riri"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rrr"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rrrr"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rrrrrrrrrrrrrrrrrrrrrrrrrrrrrrrrrrrrrrrrrrrrr"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rrrt"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rrrt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rrttr"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RRTY"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rthsrhs" hidden="1">{#N/A,#N/A,TRUE,"Cover";#N/A,#N/A,TRUE,"Conts";#N/A,#N/A,TRUE,"VOS";#N/A,#N/A,TRUE,"Warrington";#N/A,#N/A,TRUE,"Widnes"}</definedName>
    <definedName name="RTRGJHJ" hidden="1">{#N/A,#N/A,TRUE,"Cover";#N/A,#N/A,TRUE,"Conts";#N/A,#N/A,TRUE,"VOS";#N/A,#N/A,TRUE,"Warrington";#N/A,#N/A,TRUE,"Widnes"}</definedName>
    <definedName name="rtryj" hidden="1">{#N/A,#N/A,TRUE,"Cover";#N/A,#N/A,TRUE,"Conts";#N/A,#N/A,TRUE,"VOS";#N/A,#N/A,TRUE,"Warrington";#N/A,#N/A,TRUE,"Widnes"}</definedName>
    <definedName name="rtryu"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rttry"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rturudu" hidden="1">{#N/A,#N/A,TRUE,"Cover";#N/A,#N/A,TRUE,"Conts";#N/A,#N/A,TRUE,"VOS";#N/A,#N/A,TRUE,"Warrington";#N/A,#N/A,TRUE,"Widnes"}</definedName>
    <definedName name="RTYHRFTH" hidden="1">{#N/A,#N/A,TRUE,"Front";#N/A,#N/A,TRUE,"Simple Letter";#N/A,#N/A,TRUE,"Inside";#N/A,#N/A,TRUE,"Contents";#N/A,#N/A,TRUE,"Basis";#N/A,#N/A,TRUE,"Inclusions";#N/A,#N/A,TRUE,"Exclusions";#N/A,#N/A,TRUE,"Areas";#N/A,#N/A,TRUE,"Summary";#N/A,#N/A,TRUE,"Detail"}</definedName>
    <definedName name="rtysh" hidden="1">{#N/A,#N/A,TRUE,"Cover";#N/A,#N/A,TRUE,"Conts";#N/A,#N/A,TRUE,"VOS";#N/A,#N/A,TRUE,"Warrington";#N/A,#N/A,TRUE,"Widnes"}</definedName>
    <definedName name="rtytr"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rwe" hidden="1">[1]analysis!#REF!</definedName>
    <definedName name="rwt" hidden="1">{#N/A,#N/A,TRUE,"Cover";#N/A,#N/A,TRUE,"Conts";#N/A,#N/A,TRUE,"VOS";#N/A,#N/A,TRUE,"Warrington";#N/A,#N/A,TRUE,"Widnes"}</definedName>
    <definedName name="ryeru" hidden="1">{#N/A,#N/A,TRUE,"Cover";#N/A,#N/A,TRUE,"Conts";#N/A,#N/A,TRUE,"VOS";#N/A,#N/A,TRUE,"Warrington";#N/A,#N/A,TRUE,"Widnes"}</definedName>
    <definedName name="rysrtryftry" hidden="1">{#N/A,#N/A,TRUE,"Cover";#N/A,#N/A,TRUE,"Conts";#N/A,#N/A,TRUE,"VOS";#N/A,#N/A,TRUE,"Warrington";#N/A,#N/A,TRUE,"Widnes"}</definedName>
    <definedName name="SCREED" hidden="1">{#N/A,#N/A,TRUE,"Front";#N/A,#N/A,TRUE,"Simple Letter";#N/A,#N/A,TRUE,"Inside";#N/A,#N/A,TRUE,"Contents";#N/A,#N/A,TRUE,"Basis";#N/A,#N/A,TRUE,"Inclusions";#N/A,#N/A,TRUE,"Exclusions";#N/A,#N/A,TRUE,"Areas";#N/A,#N/A,TRUE,"Summary";#N/A,#N/A,TRUE,"Detail"}</definedName>
    <definedName name="sdd"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sdefegdeg" hidden="1">{#N/A,#N/A,TRUE,"Cover";#N/A,#N/A,TRUE,"Conts";#N/A,#N/A,TRUE,"VOS";#N/A,#N/A,TRUE,"Warrington";#N/A,#N/A,TRUE,"Widnes"}</definedName>
    <definedName name="sdf" hidden="1">{#N/A,#N/A,TRUE,"Cover";#N/A,#N/A,TRUE,"Conts";#N/A,#N/A,TRUE,"VOS";#N/A,#N/A,TRUE,"Warrington";#N/A,#N/A,TRUE,"Widnes"}</definedName>
    <definedName name="sdhydfyftuu" hidden="1">{#N/A,#N/A,TRUE,"Cover";#N/A,#N/A,TRUE,"Conts";#N/A,#N/A,TRUE,"VOS";#N/A,#N/A,TRUE,"Warrington";#N/A,#N/A,TRUE,"Widnes"}</definedName>
    <definedName name="sencount" hidden="1">1</definedName>
    <definedName name="setdydy" hidden="1">{#N/A,#N/A,TRUE,"Cover";#N/A,#N/A,TRUE,"Conts";#N/A,#N/A,TRUE,"VOS";#N/A,#N/A,TRUE,"Warrington";#N/A,#N/A,TRUE,"Widnes"}</definedName>
    <definedName name="sfhdfj" hidden="1">{#N/A,#N/A,TRUE,"Cover";#N/A,#N/A,TRUE,"Conts";#N/A,#N/A,TRUE,"VOS";#N/A,#N/A,TRUE,"Warrington";#N/A,#N/A,TRUE,"Widnes"}</definedName>
    <definedName name="sgsegegrt" hidden="1">{#N/A,#N/A,TRUE,"Cover";#N/A,#N/A,TRUE,"Conts";#N/A,#N/A,TRUE,"VOS";#N/A,#N/A,TRUE,"Warrington";#N/A,#N/A,TRUE,"Widnes"}</definedName>
    <definedName name="sgsghju" hidden="1">{#N/A,#N/A,TRUE,"Cover";#N/A,#N/A,TRUE,"Conts";#N/A,#N/A,TRUE,"VOS";#N/A,#N/A,TRUE,"Warrington";#N/A,#N/A,TRUE,"Widnes"}</definedName>
    <definedName name="sgsgr" hidden="1">{#N/A,#N/A,TRUE,"Cover";#N/A,#N/A,TRUE,"Conts";#N/A,#N/A,TRUE,"VOS";#N/A,#N/A,TRUE,"Warrington";#N/A,#N/A,TRUE,"Widnes"}</definedName>
    <definedName name="Sheet2" hidden="1">{#N/A,#N/A,TRUE,"Front";#N/A,#N/A,TRUE,"Simple Letter";#N/A,#N/A,TRUE,"Inside";#N/A,#N/A,TRUE,"Contents";#N/A,#N/A,TRUE,"Basis";#N/A,#N/A,TRUE,"Inclusions";#N/A,#N/A,TRUE,"Exclusions";#N/A,#N/A,TRUE,"Areas";#N/A,#N/A,TRUE,"Summary";#N/A,#N/A,TRUE,"Detail"}</definedName>
    <definedName name="shshgtr" hidden="1">{#N/A,#N/A,TRUE,"Cover";#N/A,#N/A,TRUE,"Conts";#N/A,#N/A,TRUE,"VOS";#N/A,#N/A,TRUE,"Warrington";#N/A,#N/A,TRUE,"Widnes"}</definedName>
    <definedName name="skq" hidden="1">{#N/A,#N/A,TRUE,"Front";#N/A,#N/A,TRUE,"Simple Letter";#N/A,#N/A,TRUE,"Inside";#N/A,#N/A,TRUE,"Contents";#N/A,#N/A,TRUE,"Basis";#N/A,#N/A,TRUE,"Inclusions";#N/A,#N/A,TRUE,"Exclusions";#N/A,#N/A,TRUE,"Areas";#N/A,#N/A,TRUE,"Summary";#N/A,#N/A,TRUE,"Detail"}</definedName>
    <definedName name="SpecialPrice" hidden="1">#REF!</definedName>
    <definedName name="srhrh" hidden="1">{#N/A,#N/A,TRUE,"Cover";#N/A,#N/A,TRUE,"Conts";#N/A,#N/A,TRUE,"VOS";#N/A,#N/A,TRUE,"Warrington";#N/A,#N/A,TRUE,"Widnes"}</definedName>
    <definedName name="srsetrthgfh" hidden="1">{#N/A,#N/A,TRUE,"Cover";#N/A,#N/A,TRUE,"Conts";#N/A,#N/A,TRUE,"VOS";#N/A,#N/A,TRUE,"Warrington";#N/A,#N/A,TRUE,"Widnes"}</definedName>
    <definedName name="srsretr" hidden="1">{#N/A,#N/A,TRUE,"Cover";#N/A,#N/A,TRUE,"Conts";#N/A,#N/A,TRUE,"VOS";#N/A,#N/A,TRUE,"Warrington";#N/A,#N/A,TRUE,"Widnes"}</definedName>
    <definedName name="sryeysr" hidden="1">{#N/A,#N/A,TRUE,"Cover";#N/A,#N/A,TRUE,"Conts";#N/A,#N/A,TRUE,"VOS";#N/A,#N/A,TRUE,"Warrington";#N/A,#N/A,TRUE,"Widnes"}</definedName>
    <definedName name="ssrr"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ssss"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sssss"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ssssss"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sssssss"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ssssssss"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sssssssss"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sssssssssss"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sssssssssssss"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ssssstt"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sssuuu"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sstt"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ssww"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stryt5u8h87" hidden="1">{#N/A,#N/A,TRUE,"Cover";#N/A,#N/A,TRUE,"Conts";#N/A,#N/A,TRUE,"VOS";#N/A,#N/A,TRUE,"Warrington";#N/A,#N/A,TRUE,"Widnes"}</definedName>
    <definedName name="sw" hidden="1">[1]analysis!#REF!</definedName>
    <definedName name="syu" hidden="1">{#N/A,#N/A,TRUE,"Cover";#N/A,#N/A,TRUE,"Conts";#N/A,#N/A,TRUE,"VOS";#N/A,#N/A,TRUE,"Warrington";#N/A,#N/A,TRUE,"Widnes"}</definedName>
    <definedName name="T6.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tbl_ProdInfo" hidden="1">#REF!</definedName>
    <definedName name="tem" hidden="1">{#N/A,#N/A,TRUE,"Front";#N/A,#N/A,TRUE,"Simple Letter";#N/A,#N/A,TRUE,"Inside";#N/A,#N/A,TRUE,"Contents";#N/A,#N/A,TRUE,"Basis";#N/A,#N/A,TRUE,"Inclusions";#N/A,#N/A,TRUE,"Exclusions";#N/A,#N/A,TRUE,"Areas";#N/A,#N/A,TRUE,"Summary";#N/A,#N/A,TRUE,"Detail"}</definedName>
    <definedName name="temp" hidden="1">{#N/A,#N/A,TRUE,"Front";#N/A,#N/A,TRUE,"Simple Letter";#N/A,#N/A,TRUE,"Inside";#N/A,#N/A,TRUE,"Contents";#N/A,#N/A,TRUE,"Basis";#N/A,#N/A,TRUE,"Inclusions";#N/A,#N/A,TRUE,"Exclusions";#N/A,#N/A,TRUE,"Areas";#N/A,#N/A,TRUE,"Summary";#N/A,#N/A,TRUE,"Detail"}</definedName>
    <definedName name="temp1" hidden="1">{#N/A,#N/A,TRUE,"Front";#N/A,#N/A,TRUE,"Simple Letter";#N/A,#N/A,TRUE,"Inside";#N/A,#N/A,TRUE,"Contents";#N/A,#N/A,TRUE,"Basis";#N/A,#N/A,TRUE,"Inclusions";#N/A,#N/A,TRUE,"Exclusions";#N/A,#N/A,TRUE,"Areas";#N/A,#N/A,TRUE,"Summary";#N/A,#N/A,TRUE,"Detail"}</definedName>
    <definedName name="thwghrt" hidden="1">{#N/A,#N/A,TRUE,"Cover";#N/A,#N/A,TRUE,"Conts";#N/A,#N/A,TRUE,"VOS";#N/A,#N/A,TRUE,"Warrington";#N/A,#N/A,TRUE,"Widnes"}</definedName>
    <definedName name="trbnuomi" hidden="1">{#N/A,#N/A,TRUE,"Cover";#N/A,#N/A,TRUE,"Conts";#N/A,#N/A,TRUE,"VOS";#N/A,#N/A,TRUE,"Warrington";#N/A,#N/A,TRUE,"Widnes"}</definedName>
    <definedName name="trgr" hidden="1">{#N/A,#N/A,TRUE,"Cover";#N/A,#N/A,TRUE,"Conts";#N/A,#N/A,TRUE,"VOS";#N/A,#N/A,TRUE,"Warrington";#N/A,#N/A,TRUE,"Widnes"}</definedName>
    <definedName name="trhe" hidden="1">{#N/A,#N/A,TRUE,"Cover";#N/A,#N/A,TRUE,"Conts";#N/A,#N/A,TRUE,"VOS";#N/A,#N/A,TRUE,"Warrington";#N/A,#N/A,TRUE,"Widnes"}</definedName>
    <definedName name="trhsh" hidden="1">{#N/A,#N/A,TRUE,"Cover";#N/A,#N/A,TRUE,"Conts";#N/A,#N/A,TRUE,"VOS";#N/A,#N/A,TRUE,"Warrington";#N/A,#N/A,TRUE,"Widnes"}</definedName>
    <definedName name="trhsw" hidden="1">{#N/A,#N/A,TRUE,"Cover";#N/A,#N/A,TRUE,"Conts";#N/A,#N/A,TRUE,"VOS";#N/A,#N/A,TRUE,"Warrington";#N/A,#N/A,TRUE,"Widnes"}</definedName>
    <definedName name="Trialsummary" hidden="1">{"A.I.s",#N/A,TRUE,"Architects Instructions"}</definedName>
    <definedName name="trrrr"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TTJJT"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ttrr"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ttt"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tttttttttttttttttttttttttttttttttttttttttt"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tuite" hidden="1">{#N/A,#N/A,TRUE,"Cover";#N/A,#N/A,TRUE,"Conts";#N/A,#N/A,TRUE,"VOS";#N/A,#N/A,TRUE,"Warrington";#N/A,#N/A,TRUE,"Widnes"}</definedName>
    <definedName name="tvtyiuoujl" hidden="1">{#N/A,#N/A,TRUE,"Cover";#N/A,#N/A,TRUE,"Conts";#N/A,#N/A,TRUE,"VOS";#N/A,#N/A,TRUE,"Warrington";#N/A,#N/A,TRUE,"Widnes"}</definedName>
    <definedName name="ty" hidden="1">{#N/A,#N/A,TRUE,"Cover";#N/A,#N/A,TRUE,"Conts";#N/A,#N/A,TRUE,"VOS";#N/A,#N/A,TRUE,"Warrington";#N/A,#N/A,TRUE,"Widnes"}</definedName>
    <definedName name="tyutri" hidden="1">{#N/A,#N/A,TRUE,"Cover";#N/A,#N/A,TRUE,"Conts";#N/A,#N/A,TRUE,"VOS";#N/A,#N/A,TRUE,"Warrington";#N/A,#N/A,TRUE,"Widnes"}</definedName>
    <definedName name="ugftugfnhj"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uhhtrytrs" hidden="1">{#N/A,#N/A,TRUE,"Cover";#N/A,#N/A,TRUE,"Conts";#N/A,#N/A,TRUE,"VOS";#N/A,#N/A,TRUE,"Warrington";#N/A,#N/A,TRUE,"Widnes"}</definedName>
    <definedName name="uiuif" hidden="1">{#N/A,#N/A,TRUE,"Cover";#N/A,#N/A,TRUE,"Conts";#N/A,#N/A,TRUE,"VOS";#N/A,#N/A,TRUE,"Warrington";#N/A,#N/A,TRUE,"Widnes"}</definedName>
    <definedName name="uiyuitii" hidden="1">{#N/A,#N/A,TRUE,"Cover";#N/A,#N/A,TRUE,"Conts";#N/A,#N/A,TRUE,"VOS";#N/A,#N/A,TRUE,"Warrington";#N/A,#N/A,TRUE,"Widnes"}</definedName>
    <definedName name="ulppuipui" hidden="1">{#N/A,#N/A,TRUE,"Cover";#N/A,#N/A,TRUE,"Conts";#N/A,#N/A,TRUE,"VOS";#N/A,#N/A,TRUE,"Warrington";#N/A,#N/A,TRUE,"Widnes"}</definedName>
    <definedName name="uolougouio" hidden="1">{#N/A,#N/A,TRUE,"Cover";#N/A,#N/A,TRUE,"Conts";#N/A,#N/A,TRUE,"VOS";#N/A,#N/A,TRUE,"Warrington";#N/A,#N/A,TRUE,"Widnes"}</definedName>
    <definedName name="utuitu"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uutt"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uuu"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uuuj"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uuuuuuuuuuuuuuuuuuuuuuuuuuuuuuuuuuuuuuu"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uuyyhhh"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val" hidden="1">{"Financial Report",#N/A,FALSE,"COVER (FINREP)";"Financial Report",#N/A,FALSE,"CONTENTS (FINREP)";"Financial Report",#N/A,FALSE,"FINANCIAL STATEMENT";"Financial Report",#N/A,FALSE,"ARCHITECTS INSTRUCTIONS";"Financial Report",#N/A,FALSE,"PROVISIONAL SUMS";"Financial Report",#N/A,FALSE,"ANTICIPATED INSTRUCTIONS";"Financial Report",#N/A,FALSE,"DAYWORKS";"Financial Report",#N/A,FALSE,"LOSS &amp; EXPENSE";"Standard",#N/A,FALSE,"APPENDIX A";"Valuation",#N/A,FALSE,"VALUATION";"Standard",#N/A,FALSE,"RETENTION STATEMENT";"Progress Chart",#N/A,FALSE,"PROGRESS GRAPH"}</definedName>
    <definedName name="vdfga" hidden="1">{#N/A,#N/A,FALSE,"COVER.XLS";#N/A,#N/A,FALSE,"RACT1.XLS";#N/A,#N/A,FALSE,"RACT2.XLS";#N/A,#N/A,FALSE,"ECCMP";#N/A,#N/A,FALSE,"WELDER.XLS"}</definedName>
    <definedName name="vfhjigfhjgfhjgf"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vgfggh999"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vj" hidden="1">{#N/A,#N/A,TRUE,"Cover";#N/A,#N/A,TRUE,"Conts";#N/A,#N/A,TRUE,"VOS";#N/A,#N/A,TRUE,"Warrington";#N/A,#N/A,TRUE,"Widnes"}</definedName>
    <definedName name="vvvvvvvvvvv"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vvvvvvvvvvvvvvvv"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vvvvvvvvvvvvvvvvvv"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vvvvvvvvvvvvvvvvvvvvvvvvvvvvvvvvvvv"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26te" hidden="1">{#N/A,#N/A,TRUE,"Cover";#N/A,#N/A,TRUE,"Conts";#N/A,#N/A,TRUE,"VOS";#N/A,#N/A,TRUE,"Warrington";#N/A,#N/A,TRUE,"Widnes"}</definedName>
    <definedName name="w6y" hidden="1">{#N/A,#N/A,TRUE,"Cover";#N/A,#N/A,TRUE,"Conts";#N/A,#N/A,TRUE,"VOS";#N/A,#N/A,TRUE,"Warrington";#N/A,#N/A,TRUE,"Widnes"}</definedName>
    <definedName name="waff" hidden="1">{#N/A,#N/A,TRUE,"Cover";#N/A,#N/A,TRUE,"Conts";#N/A,#N/A,TRUE,"VOS";#N/A,#N/A,TRUE,"Warrington";#N/A,#N/A,TRUE,"Widnes"}</definedName>
    <definedName name="warergtrjyiu" hidden="1">{#N/A,#N/A,TRUE,"Cover";#N/A,#N/A,TRUE,"Conts";#N/A,#N/A,TRUE,"VOS";#N/A,#N/A,TRUE,"Warrington";#N/A,#N/A,TRUE,"Widnes"}</definedName>
    <definedName name="wawst" hidden="1">{#N/A,#N/A,TRUE,"Cover";#N/A,#N/A,TRUE,"Conts";#N/A,#N/A,TRUE,"VOS";#N/A,#N/A,TRUE,"Warrington";#N/A,#N/A,TRUE,"Widnes"}</definedName>
    <definedName name="wbu"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buuu"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efrr88"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egywegt" hidden="1">{#N/A,#N/A,TRUE,"Cover";#N/A,#N/A,TRUE,"Conts";#N/A,#N/A,TRUE,"VOS";#N/A,#N/A,TRUE,"Warrington";#N/A,#N/A,TRUE,"Widnes"}</definedName>
    <definedName name="wen" hidden="1">{#N/A,#N/A,TRUE,"Front";#N/A,#N/A,TRUE,"Simple Letter";#N/A,#N/A,TRUE,"Inside";#N/A,#N/A,TRUE,"Contents";#N/A,#N/A,TRUE,"Basis";#N/A,#N/A,TRUE,"Inclusions";#N/A,#N/A,TRUE,"Exclusions";#N/A,#N/A,TRUE,"Areas";#N/A,#N/A,TRUE,"Summary";#N/A,#N/A,TRUE,"Detail"}</definedName>
    <definedName name="wetjy" hidden="1">{#N/A,#N/A,TRUE,"Cover";#N/A,#N/A,TRUE,"Conts";#N/A,#N/A,TRUE,"VOS";#N/A,#N/A,TRUE,"Warrington";#N/A,#N/A,TRUE,"Widnes"}</definedName>
    <definedName name="wetyrutu" hidden="1">{#N/A,#N/A,TRUE,"Cover";#N/A,#N/A,TRUE,"Conts";#N/A,#N/A,TRUE,"VOS";#N/A,#N/A,TRUE,"Warrington";#N/A,#N/A,TRUE,"Widnes"}</definedName>
    <definedName name="wooden" hidden="1">{#N/A,#N/A,TRUE,"Cover";#N/A,#N/A,TRUE,"Conts";#N/A,#N/A,TRUE,"VOS";#N/A,#N/A,TRUE,"Warrington";#N/A,#N/A,TRUE,"Widnes"}</definedName>
    <definedName name="wrmh"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 hidden="1">{#N/A,#N/A,TRUE,"Front";#N/A,#N/A,TRUE,"Simple Letter";#N/A,#N/A,TRUE,"Inside";#N/A,#N/A,TRUE,"Contents";#N/A,#N/A,TRUE,"Basis";#N/A,#N/A,TRUE,"Inclusions";#N/A,#N/A,TRUE,"Exclusions";#N/A,#N/A,TRUE,"Areas";#N/A,#N/A,TRUE,"Summary";#N/A,#N/A,TRUE,"Detail"}</definedName>
    <definedName name="wrn.5022"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51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A.I.s." hidden="1">{"A.I.s",#N/A,TRUE,"Architects Instructions"}</definedName>
    <definedName name="wrn.FINAL._.ACCOUNT." hidden="1">{"Final Account",#N/A,FALSE,"FINAL ACCOUNT";"Final Account",#N/A,FALSE,"GENERAL SUMMARY";"Final Account",#N/A,FALSE,"REMEASUREMENT";"Final Account",#N/A,FALSE,"ARCHITECTS INSTRUCTIONS";"Final Account",#N/A,FALSE,"PROVISIONAL SUMS";"Final Account",#N/A,FALSE,"DOM SPEC SUBCONTRACTORS";"Final Account",#N/A,FALSE,"DAYWORKS";"Final Account",#N/A,FALSE,"LOSS &amp; EXPENSE";"Standard",#N/A,FALSE,"APPENDIX A"}</definedName>
    <definedName name="wrn.Final._.Valuation." hidden="1">{"Valuation",#N/A,FALSE,"VALUATION";"Practical Completion",#N/A,FALSE,"RETENTION STATEMENT";"Progress Chart",#N/A,FALSE,"PROGRESS GRAPH"}</definedName>
    <definedName name="wrn.FINANCIAL._.REPORT." hidden="1">{"Financial Report",#N/A,FALSE,"COVER (FINREP)";"Financial Report",#N/A,FALSE,"CONTENTS (FINREP)";"Financial Report",#N/A,FALSE,"FINANCIAL STATEMENT";"Financial Report",#N/A,FALSE,"ARCHITECTS INSTRUCTIONS";"Financial Report",#N/A,FALSE,"PROVISIONAL SUMS";"Financial Report",#N/A,FALSE,"ANTICIPATED INSTRUCTIONS";"Financial Report",#N/A,FALSE,"LOSS &amp; EXPENSE";"Standard",#N/A,FALSE,"APPENDIX A"}</definedName>
    <definedName name="wrn.Full._.Report." hidden="1">{#N/A,#N/A,TRUE,"Front";#N/A,#N/A,TRUE,"Simple Letter";#N/A,#N/A,TRUE,"Inside";#N/A,#N/A,TRUE,"Contents";#N/A,#N/A,TRUE,"Basis";#N/A,#N/A,TRUE,"Inclusions";#N/A,#N/A,TRUE,"Exclusions";#N/A,#N/A,TRUE,"Areas";#N/A,#N/A,TRUE,"Summary";#N/A,#N/A,TRUE,"Detail"}</definedName>
    <definedName name="wrn.Interim._.Valuation." hidden="1">{"Valuation",#N/A,FALSE,"VALUATION";"Standard",#N/A,FALSE,"RETENTION STATEMENT";"Progress Chart",#N/A,FALSE,"PROGRESS GRAPH"}</definedName>
    <definedName name="wrn.khkh"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khkh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RC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p"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4"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3"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4"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4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7"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8"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9"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1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1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1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5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67"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89"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9507"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99"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6"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7"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ort." hidden="1">{#N/A,#N/A,FALSE,"COVER.XLS";#N/A,#N/A,FALSE,"RACT1.XLS";#N/A,#N/A,FALSE,"RACT2.XLS";#N/A,#N/A,FALSE,"ECCMP";#N/A,#N/A,FALSE,"WELDER.XLS"}</definedName>
    <definedName name="wrn.reps"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q"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Y8489"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Y849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PLINS." hidden="1">{#N/A,#N/A,FALSE,"str_title";#N/A,#N/A,FALSE,"SUM";#N/A,#N/A,FALSE,"Scope";#N/A,#N/A,FALSE,"PIE-Jn";#N/A,#N/A,FALSE,"PIE-Jn_Hz";#N/A,#N/A,FALSE,"Liq_Plan";#N/A,#N/A,FALSE,"S_Curve";#N/A,#N/A,FALSE,"Liq_Prof";#N/A,#N/A,FALSE,"Man_Pwr";#N/A,#N/A,FALSE,"Man_Prof"}</definedName>
    <definedName name="wrn.summary." hidden="1">{#N/A,#N/A,FALSE,"COVER1.XLS ";#N/A,#N/A,FALSE,"RACT1.XLS";#N/A,#N/A,FALSE,"RACT2.XLS";#N/A,#N/A,FALSE,"ECCMP";#N/A,#N/A,FALSE,"WELDER.XLS"}</definedName>
    <definedName name="wrn.Test._.Report." hidden="1">{#N/A,#N/A,FALSE,"DATA D.I.";#N/A,#N/A,FALSE,"DATA C.I."}</definedName>
    <definedName name="wrn.trial." hidden="1">{#N/A,#N/A,FALSE,"mpph1";#N/A,#N/A,FALSE,"mpmseb";#N/A,#N/A,FALSE,"mpph2"}</definedName>
    <definedName name="wrn.tryv"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VALUATION._.REPORT." hidden="1">{"Financial Report",#N/A,FALSE,"COVER (FINREP)";"Financial Report",#N/A,FALSE,"CONTENTS (FINREP)";"Financial Report",#N/A,FALSE,"FINANCIAL STATEMENT";"Financial Report",#N/A,FALSE,"ARCHITECTS INSTRUCTIONS";"Financial Report",#N/A,FALSE,"PROVISIONAL SUMS";"Financial Report",#N/A,FALSE,"ANTICIPATED INSTRUCTIONS";"Financial Report",#N/A,FALSE,"DAYWORKS";"Financial Report",#N/A,FALSE,"LOSS &amp; EXPENSE";"Standard",#N/A,FALSE,"APPENDIX A";"Valuation",#N/A,FALSE,"VALUATION";"Standard",#N/A,FALSE,"RETENTION STATEMENT";"Progress Chart",#N/A,FALSE,"PROGRESS GRAPH"}</definedName>
    <definedName name="wrn.Warrington._.Widnes._.QS._.Costs." hidden="1">{#N/A,#N/A,TRUE,"Cover";#N/A,#N/A,TRUE,"Conts";#N/A,#N/A,TRUE,"VOS";#N/A,#N/A,TRUE,"Warrington";#N/A,#N/A,TRUE,"Widnes"}</definedName>
    <definedName name="wrnfulla" hidden="1">{#N/A,#N/A,TRUE,"Front";#N/A,#N/A,TRUE,"Simple Letter";#N/A,#N/A,TRUE,"Inside";#N/A,#N/A,TRUE,"Contents";#N/A,#N/A,TRUE,"Basis";#N/A,#N/A,TRUE,"Inclusions";#N/A,#N/A,TRUE,"Exclusions";#N/A,#N/A,TRUE,"Areas";#N/A,#N/A,TRUE,"Summary";#N/A,#N/A,TRUE,"Detail"}</definedName>
    <definedName name="wrrwerwrew" hidden="1">{#N/A,#N/A,TRUE,"Cover";#N/A,#N/A,TRUE,"Conts";#N/A,#N/A,TRUE,"VOS";#N/A,#N/A,TRUE,"Warrington";#N/A,#N/A,TRUE,"Widnes"}</definedName>
    <definedName name="wrt" hidden="1">{#N/A,#N/A,TRUE,"Front";#N/A,#N/A,TRUE,"Simple Letter";#N/A,#N/A,TRUE,"Inside";#N/A,#N/A,TRUE,"Contents";#N/A,#N/A,TRUE,"Basis";#N/A,#N/A,TRUE,"Inclusions";#N/A,#N/A,TRUE,"Exclusions";#N/A,#N/A,TRUE,"Areas";#N/A,#N/A,TRUE,"Summary";#N/A,#N/A,TRUE,"Detail"}</definedName>
    <definedName name="wryuwyrututwys" hidden="1">{#N/A,#N/A,TRUE,"Cover";#N/A,#N/A,TRUE,"Conts";#N/A,#N/A,TRUE,"VOS";#N/A,#N/A,TRUE,"Warrington";#N/A,#N/A,TRUE,"Widnes"}</definedName>
    <definedName name="WT" hidden="1">{#N/A,#N/A,TRUE,"Cover";#N/A,#N/A,TRUE,"Conts";#N/A,#N/A,TRUE,"VOS";#N/A,#N/A,TRUE,"Warrington";#N/A,#N/A,TRUE,"Widnes"}</definedName>
    <definedName name="wtey" hidden="1">{#N/A,#N/A,TRUE,"Cover";#N/A,#N/A,TRUE,"Conts";#N/A,#N/A,TRUE,"VOS";#N/A,#N/A,TRUE,"Warrington";#N/A,#N/A,TRUE,"Widnes"}</definedName>
    <definedName name="wtrwt" hidden="1">{#N/A,#N/A,TRUE,"Cover";#N/A,#N/A,TRUE,"Conts";#N/A,#N/A,TRUE,"VOS";#N/A,#N/A,TRUE,"Warrington";#N/A,#N/A,TRUE,"Widnes"}</definedName>
    <definedName name="wtrywryt" hidden="1">{#N/A,#N/A,TRUE,"Cover";#N/A,#N/A,TRUE,"Conts";#N/A,#N/A,TRUE,"VOS";#N/A,#N/A,TRUE,"Warrington";#N/A,#N/A,TRUE,"Widnes"}</definedName>
    <definedName name="wtw"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twt" hidden="1">{#N/A,#N/A,TRUE,"Cover";#N/A,#N/A,TRUE,"Conts";#N/A,#N/A,TRUE,"VOS";#N/A,#N/A,TRUE,"Warrington";#N/A,#N/A,TRUE,"Widnes"}</definedName>
    <definedName name="wtwy" hidden="1">{#N/A,#N/A,TRUE,"Cover";#N/A,#N/A,TRUE,"Conts";#N/A,#N/A,TRUE,"VOS";#N/A,#N/A,TRUE,"Warrington";#N/A,#N/A,TRUE,"Widnes"}</definedName>
    <definedName name="www"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www" hidden="1">{#N/A,#N/A,TRUE,"Cover";#N/A,#N/A,TRUE,"Conts";#N/A,#N/A,TRUE,"VOS";#N/A,#N/A,TRUE,"Warrington";#N/A,#N/A,TRUE,"Widnes"}</definedName>
    <definedName name="wwwww" hidden="1">#REF!</definedName>
    <definedName name="wwwwwwwwwwwwwwwww"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y7u7y" hidden="1">{#N/A,#N/A,TRUE,"Cover";#N/A,#N/A,TRUE,"Conts";#N/A,#N/A,TRUE,"VOS";#N/A,#N/A,TRUE,"Warrington";#N/A,#N/A,TRUE,"Widnes"}</definedName>
    <definedName name="xxxuuu"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xxxxxxx"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xxxxxxxxxxx"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xxxxxxxxxxxxxxxxxxxxx"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xxxxxxxxxxxxxxxxxxxxxxxxxxxx"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xxxxxxxxxxxxxxxxxxxxxxxxxxxxxxxxx"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xxxxxxxxxxxxxxxxxxxxxxxxxxxxxxxxxxx"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xxxxxxxxxxxxxxxxxxxxxxxxxxxxxxxxxxxx"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yhrsh" hidden="1">{#N/A,#N/A,TRUE,"Cover";#N/A,#N/A,TRUE,"Conts";#N/A,#N/A,TRUE,"VOS";#N/A,#N/A,TRUE,"Warrington";#N/A,#N/A,TRUE,"Widnes"}</definedName>
    <definedName name="ykhljkdggzsf" hidden="1">{#N/A,#N/A,TRUE,"Cover";#N/A,#N/A,TRUE,"Conts";#N/A,#N/A,TRUE,"VOS";#N/A,#N/A,TRUE,"Warrington";#N/A,#N/A,TRUE,"Widnes"}</definedName>
    <definedName name="ykkllylulf" hidden="1">{#N/A,#N/A,TRUE,"Cover";#N/A,#N/A,TRUE,"Conts";#N/A,#N/A,TRUE,"VOS";#N/A,#N/A,TRUE,"Warrington";#N/A,#N/A,TRUE,"Widnes"}</definedName>
    <definedName name="yrtyet" hidden="1">{#N/A,#N/A,TRUE,"Cover";#N/A,#N/A,TRUE,"Conts";#N/A,#N/A,TRUE,"VOS";#N/A,#N/A,TRUE,"Warrington";#N/A,#N/A,TRUE,"Widnes"}</definedName>
    <definedName name="yry" hidden="1">{#N/A,#N/A,TRUE,"Cover";#N/A,#N/A,TRUE,"Conts";#N/A,#N/A,TRUE,"VOS";#N/A,#N/A,TRUE,"Warrington";#N/A,#N/A,TRUE,"Widnes"}</definedName>
    <definedName name="ytjtyjre" hidden="1">{#N/A,#N/A,TRUE,"Cover";#N/A,#N/A,TRUE,"Conts";#N/A,#N/A,TRUE,"VOS";#N/A,#N/A,TRUE,"Warrington";#N/A,#N/A,TRUE,"Widnes"}</definedName>
    <definedName name="ytuloioio" hidden="1">{#N/A,#N/A,TRUE,"Cover";#N/A,#N/A,TRUE,"Conts";#N/A,#N/A,TRUE,"VOS";#N/A,#N/A,TRUE,"Warrington";#N/A,#N/A,TRUE,"Widnes"}</definedName>
    <definedName name="yuti7i78o" hidden="1">{#N/A,#N/A,TRUE,"Cover";#N/A,#N/A,TRUE,"Conts";#N/A,#N/A,TRUE,"VOS";#N/A,#N/A,TRUE,"Warrington";#N/A,#N/A,TRUE,"Widnes"}</definedName>
    <definedName name="yyg"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yyh"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yyj"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yyyyyy"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yyyyyyyyyyyyyyyyyyyyyyyyyyyyyyyyyyyy"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yyyyyyyyyyyyyyyyyyyyyyyyyyyyyyyyyyyyyyyyyy"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Z_8FCC9949_BB10_48DD_835F_9D6E68B3AE12_.wvu.PrintTitles" hidden="1">#REF!</definedName>
    <definedName name="ZBDZBDFB" hidden="1">{#N/A,#N/A,TRUE,"Cover";#N/A,#N/A,TRUE,"Conts";#N/A,#N/A,TRUE,"VOS";#N/A,#N/A,TRUE,"Warrington";#N/A,#N/A,TRUE,"Widnes"}</definedName>
    <definedName name="ZENANA" hidden="1">{#N/A,#N/A,TRUE,"Front";#N/A,#N/A,TRUE,"Simple Letter";#N/A,#N/A,TRUE,"Inside";#N/A,#N/A,TRUE,"Contents";#N/A,#N/A,TRUE,"Basis";#N/A,#N/A,TRUE,"Inclusions";#N/A,#N/A,TRUE,"Exclusions";#N/A,#N/A,TRUE,"Areas";#N/A,#N/A,TRUE,"Summary";#N/A,#N/A,TRUE,"Detail"}</definedName>
    <definedName name="Zip1" hidden="1">{#N/A,#N/A,TRUE,"Front";#N/A,#N/A,TRUE,"Simple Letter";#N/A,#N/A,TRUE,"Inside";#N/A,#N/A,TRUE,"Contents";#N/A,#N/A,TRUE,"Basis";#N/A,#N/A,TRUE,"Inclusions";#N/A,#N/A,TRUE,"Exclusions";#N/A,#N/A,TRUE,"Areas";#N/A,#N/A,TRUE,"Summary";#N/A,#N/A,TRUE,"Detail"}</definedName>
    <definedName name="zzzuuu"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ZZZZZZZZZZZZZZ" hidden="1">#REF!</definedName>
    <definedName name="zzzzzzzzzzzzzzzzzzzzzzzzzzzz"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zzzzzzzzzzzzzzzzzzzzzzzzzzzzzzzzzzzzzzzzzzz"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6" i="2" l="1"/>
  <c r="D197" i="2" s="1"/>
  <c r="D187" i="2"/>
  <c r="D198" i="2" s="1"/>
  <c r="D188" i="2"/>
  <c r="D189" i="2"/>
  <c r="D190" i="2"/>
  <c r="D191" i="2"/>
  <c r="D192" i="2"/>
  <c r="D193" i="2"/>
  <c r="D185" i="2"/>
  <c r="D196" i="2" s="1"/>
  <c r="B57" i="2" l="1"/>
  <c r="B60" i="2" s="1"/>
  <c r="B62" i="2" s="1"/>
  <c r="B64" i="2" s="1"/>
  <c r="B68" i="2" s="1"/>
  <c r="B71" i="2" s="1"/>
  <c r="B73" i="2" s="1"/>
  <c r="B75" i="2" s="1"/>
  <c r="B77" i="2" s="1"/>
  <c r="B79" i="2" s="1"/>
  <c r="E151" i="6"/>
  <c r="F151" i="6" s="1"/>
  <c r="E148" i="6"/>
  <c r="F148" i="6" s="1"/>
  <c r="E145" i="6"/>
  <c r="E142" i="6"/>
  <c r="F142" i="6" s="1"/>
  <c r="E138" i="6"/>
  <c r="E134" i="6"/>
  <c r="F134" i="6" s="1"/>
  <c r="E130" i="6"/>
  <c r="E126" i="6"/>
  <c r="E122" i="6"/>
  <c r="E118" i="6"/>
  <c r="F118" i="6" s="1"/>
  <c r="E115" i="6"/>
  <c r="E111" i="6"/>
  <c r="E107" i="6"/>
  <c r="E76" i="6"/>
  <c r="E80" i="6" s="1"/>
  <c r="E68" i="6"/>
  <c r="F68" i="6" s="1"/>
  <c r="E60" i="6"/>
  <c r="E64" i="6" s="1"/>
  <c r="E52" i="6"/>
  <c r="E57" i="6" s="1"/>
  <c r="F57" i="6" s="1"/>
  <c r="E44" i="6"/>
  <c r="E48" i="6" s="1"/>
  <c r="E37" i="6"/>
  <c r="F37" i="6" s="1"/>
  <c r="F145" i="6"/>
  <c r="D122" i="6"/>
  <c r="D115" i="6"/>
  <c r="D126" i="6" s="1"/>
  <c r="D107" i="6"/>
  <c r="D111" i="6" s="1"/>
  <c r="F102" i="6"/>
  <c r="F101" i="6"/>
  <c r="F96" i="6"/>
  <c r="F92" i="6"/>
  <c r="F89" i="6"/>
  <c r="A88" i="6"/>
  <c r="A92" i="6" s="1"/>
  <c r="A96" i="6" s="1"/>
  <c r="A100" i="6" s="1"/>
  <c r="A106" i="6" s="1"/>
  <c r="A111" i="6" s="1"/>
  <c r="A115" i="6" s="1"/>
  <c r="A118" i="6" s="1"/>
  <c r="A122" i="6" s="1"/>
  <c r="A126" i="6" s="1"/>
  <c r="A130" i="6" s="1"/>
  <c r="A134" i="6" s="1"/>
  <c r="A138" i="6" s="1"/>
  <c r="A142" i="6" s="1"/>
  <c r="A145" i="6" s="1"/>
  <c r="A148" i="6" s="1"/>
  <c r="D84" i="6"/>
  <c r="F84" i="6" s="1"/>
  <c r="D80" i="6"/>
  <c r="D76" i="6"/>
  <c r="D64" i="6"/>
  <c r="D60" i="6"/>
  <c r="D48" i="6"/>
  <c r="D44" i="6"/>
  <c r="F52" i="6" l="1"/>
  <c r="F111" i="6"/>
  <c r="F44" i="6"/>
  <c r="F60" i="6"/>
  <c r="F80" i="6"/>
  <c r="D130" i="6"/>
  <c r="D138" i="6" s="1"/>
  <c r="F138" i="6" s="1"/>
  <c r="F76" i="6"/>
  <c r="B81" i="2"/>
  <c r="B83" i="2" s="1"/>
  <c r="B85" i="2" s="1"/>
  <c r="B87" i="2" s="1"/>
  <c r="B89" i="2" s="1"/>
  <c r="B91" i="2" s="1"/>
  <c r="B93" i="2" s="1"/>
  <c r="F48" i="6"/>
  <c r="F64" i="6"/>
  <c r="F115" i="6"/>
  <c r="F107" i="6"/>
  <c r="E41" i="6"/>
  <c r="F41" i="6" s="1"/>
  <c r="E73" i="6"/>
  <c r="F73" i="6" s="1"/>
  <c r="F122" i="6"/>
  <c r="F126" i="6"/>
  <c r="F130" i="6" l="1"/>
  <c r="F153" i="6"/>
  <c r="C5" i="7" s="1"/>
  <c r="C8" i="7" s="1"/>
  <c r="B5" i="7"/>
  <c r="A5" i="7"/>
  <c r="A2" i="7"/>
  <c r="B21" i="5"/>
  <c r="A21" i="5"/>
  <c r="B19" i="5"/>
  <c r="B17" i="5"/>
  <c r="B935" i="2"/>
  <c r="B1052" i="2" s="1"/>
  <c r="B96" i="2"/>
  <c r="B15" i="5"/>
  <c r="B13" i="5"/>
  <c r="B11" i="5"/>
  <c r="B9" i="5"/>
  <c r="B7" i="5"/>
  <c r="B5" i="5"/>
  <c r="A5" i="5"/>
  <c r="A2" i="5"/>
  <c r="C21" i="5" l="1"/>
  <c r="C9" i="5"/>
  <c r="C7" i="5"/>
  <c r="B151" i="2"/>
  <c r="B153" i="2" s="1"/>
  <c r="B164" i="2" s="1"/>
  <c r="B176" i="2" s="1"/>
  <c r="B184" i="2" s="1"/>
  <c r="B98" i="2"/>
  <c r="B105" i="2" s="1"/>
  <c r="C5" i="5"/>
  <c r="C11" i="5"/>
  <c r="C19" i="5"/>
  <c r="C17" i="5"/>
  <c r="A7" i="5"/>
  <c r="C13" i="5"/>
  <c r="C15" i="5"/>
  <c r="C24" i="5" l="1"/>
  <c r="B195" i="2"/>
  <c r="B201" i="2" s="1"/>
  <c r="B217" i="2" s="1"/>
  <c r="B277" i="2" s="1"/>
  <c r="B288" i="2" s="1"/>
  <c r="B298" i="2" s="1"/>
  <c r="B312" i="2" s="1"/>
  <c r="B321" i="2" s="1"/>
  <c r="B325" i="2"/>
  <c r="B327" i="2" s="1"/>
  <c r="B330" i="2" s="1"/>
  <c r="B334" i="2" s="1"/>
  <c r="B346" i="2" s="1"/>
  <c r="B357" i="2" s="1"/>
  <c r="B359" i="2" s="1"/>
  <c r="A9" i="5"/>
  <c r="B110" i="2"/>
  <c r="B115" i="2" l="1"/>
  <c r="B119" i="2" s="1"/>
  <c r="B125" i="2" s="1"/>
  <c r="B127" i="2" s="1"/>
  <c r="B130" i="2" s="1"/>
  <c r="B134" i="2" s="1"/>
  <c r="B137" i="2" s="1"/>
  <c r="B139" i="2" s="1"/>
  <c r="B144" i="2" s="1"/>
  <c r="B147" i="2" s="1"/>
  <c r="A11" i="5"/>
  <c r="B365" i="2"/>
  <c r="B367" i="2" s="1"/>
  <c r="B373" i="2" s="1"/>
  <c r="B377" i="2" s="1"/>
  <c r="B381" i="2" s="1"/>
  <c r="A13" i="5" l="1"/>
  <c r="B386" i="2"/>
  <c r="A15" i="5" s="1"/>
  <c r="B388" i="2" l="1"/>
  <c r="B392" i="2" s="1"/>
  <c r="B396" i="2" s="1"/>
  <c r="B404" i="2" s="1"/>
  <c r="B411" i="2" s="1"/>
  <c r="B466" i="2"/>
  <c r="B468" i="2" s="1"/>
  <c r="B481" i="2" s="1"/>
  <c r="B486" i="2" s="1"/>
  <c r="B489" i="2" s="1"/>
  <c r="B493" i="2" s="1"/>
  <c r="B496" i="2" s="1"/>
  <c r="B414" i="2" l="1"/>
  <c r="B418" i="2" s="1"/>
  <c r="B423" i="2" s="1"/>
  <c r="B428" i="2" s="1"/>
  <c r="B433" i="2" s="1"/>
  <c r="B435" i="2" s="1"/>
  <c r="B439" i="2" s="1"/>
  <c r="B441" i="2" s="1"/>
  <c r="B461" i="2" s="1"/>
  <c r="B463" i="2" s="1"/>
  <c r="B500" i="2"/>
  <c r="A19" i="5" s="1"/>
  <c r="A17" i="5"/>
  <c r="B504" i="2" l="1"/>
  <c r="B558" i="2" s="1"/>
  <c r="B607" i="2" s="1"/>
  <c r="B690" i="2" l="1"/>
  <c r="B740" i="2" s="1"/>
  <c r="B744" i="2" s="1"/>
  <c r="B749" i="2" s="1"/>
  <c r="B764" i="2" s="1"/>
  <c r="B766" i="2" s="1"/>
  <c r="B779" i="2" s="1"/>
  <c r="B794" i="2" s="1"/>
  <c r="B800" i="2" s="1"/>
  <c r="B817" i="2" s="1"/>
  <c r="B832" i="2" s="1"/>
  <c r="B841" i="2" s="1"/>
  <c r="B846" i="2" s="1"/>
  <c r="B857" i="2" s="1"/>
  <c r="B868" i="2" s="1"/>
  <c r="B874" i="2" s="1"/>
  <c r="B880" i="2" s="1"/>
  <c r="B886" i="2" s="1"/>
  <c r="B888" i="2" s="1"/>
  <c r="B890" i="2" s="1"/>
</calcChain>
</file>

<file path=xl/sharedStrings.xml><?xml version="1.0" encoding="utf-8"?>
<sst xmlns="http://schemas.openxmlformats.org/spreadsheetml/2006/main" count="1635" uniqueCount="801">
  <si>
    <t>Description</t>
  </si>
  <si>
    <t>FD</t>
  </si>
  <si>
    <t>S No.</t>
  </si>
  <si>
    <t>Unit</t>
  </si>
  <si>
    <t>Total Qty.</t>
  </si>
  <si>
    <t>Note:-</t>
  </si>
  <si>
    <t>Each</t>
  </si>
  <si>
    <t>a)</t>
  </si>
  <si>
    <t>b)</t>
  </si>
  <si>
    <t xml:space="preserve">Each </t>
  </si>
  <si>
    <t>100 mm dia.</t>
  </si>
  <si>
    <t>150 mm dia.</t>
  </si>
  <si>
    <t>RM</t>
  </si>
  <si>
    <t>c)</t>
  </si>
  <si>
    <t>d)</t>
  </si>
  <si>
    <t>e)</t>
  </si>
  <si>
    <t>f)</t>
  </si>
  <si>
    <t>Set</t>
  </si>
  <si>
    <t>80 mm dia</t>
  </si>
  <si>
    <t>100 mm dia</t>
  </si>
  <si>
    <t>150 mm dia</t>
  </si>
  <si>
    <t>200 mm dia</t>
  </si>
  <si>
    <t>g)</t>
  </si>
  <si>
    <t>h)</t>
  </si>
  <si>
    <t>15 mm dia</t>
  </si>
  <si>
    <t>20 mm dia</t>
  </si>
  <si>
    <t>25 mm dia</t>
  </si>
  <si>
    <t>32 mm dia</t>
  </si>
  <si>
    <t>40 mm dia</t>
  </si>
  <si>
    <t>50 mm dia</t>
  </si>
  <si>
    <t>65 mm dia</t>
  </si>
  <si>
    <t xml:space="preserve">150 mm dia </t>
  </si>
  <si>
    <t>LS</t>
  </si>
  <si>
    <t>Excavating trenches of required width for pipes, cables, etc including excavation for sockets also including for cement concrete cradles, and dressing of sides, ramming of bottoms, depth up to 1.5m including getting out the excavated soil, and then returning the soil as required, in layers not exceeding 20 cm in depth including consolidating each deposited layer with minimum 95% by ramming, watering etc. and disposing off surplus excavated soil as directed, within a lead of 50 m.</t>
  </si>
  <si>
    <t>Pipes, cables etc. exceeding 80 mm dia but not exceeding 300mm OD.</t>
  </si>
  <si>
    <t>Butterfly Valve :</t>
  </si>
  <si>
    <t>Constructing brick masonry chamber (for housing valves, meters etc.) with 75 class designation brick work in cement mortar 1:5 (1 cement :5 fine sand) for valves cement  conc. top slab 1:2:4 (1 cement :2 coarse sand :4 graded stone aggregate 20 mm nominal size) necessary excavation, foundation conc. 1:5:10 (1 cement :5 fine sand :10 graded stone aggregate 40 mm nominal size) &amp; inside plastering with cement mortar 1:3 (1 cement :3 coarse sand) 12 mm thick finished with a floating coat of neat cement complete as per standard design:</t>
  </si>
  <si>
    <t>25 mm nominal bore</t>
  </si>
  <si>
    <t>With F.P.S. bricks class designation 75.</t>
  </si>
  <si>
    <t>Extra depth for circular type manhole 0.91m Internal dia (at bottom) with beyond 0.91 m to 1.67m.</t>
  </si>
  <si>
    <t xml:space="preserve">Constructing brick masonry circular manhole 1.22 m internal dia at bottom and 0.56m dia at top in cement mortar 1:4 (1 cement : 4 coarse sand), in side cement plaster 12 mm thick with cement mortar 1:3 (1 cement : 3 coarse sand) finished with a floating coat of neat cement, foundation concrete 1:3:6 mix (1 cement : 3 coarse sand : 6  graded stone aggregate 40 mm nominal size), and making necessary channel in cement concrete 1:2:4 (1 cement : 2 coarse sand : 4 graded stone aggregate 20 mm nominal size) finished with a floating coat of neat cement all complete as per standard design. </t>
  </si>
  <si>
    <t>Earth Work in Excavation of required width for storm water drainage pipes including excavation for sockets and dressing of sides, ramming of bottom depth up to 1.5 m including getting out the excavated soil and then returning the soil as required in layer not exceeding 20 cms in depth including consolidating each deposited layers by ramming, watering etc. and disposing of surplus excavated soil as directed within a lead of 50 m for all kinds of soil.</t>
  </si>
  <si>
    <t>Pipes, exceeding 80 mm dia but not exceeding 300 mm dia.</t>
  </si>
  <si>
    <t>Pipes, exceeding 300 mm dia but not exceeding 600 mm dia.</t>
  </si>
  <si>
    <t>Extra for excavating trenches for pipes, cables etc in all kinds of soil for depth exceeding 1.5m, but not exceeding 3m. (Rate is over corresponding basic item for depth up to 1.5 metre)</t>
  </si>
  <si>
    <t>Catch Basin Chamber for Storm Water:</t>
  </si>
  <si>
    <t xml:space="preserve">Constructing brick masonry circular type manhole 0.91 m internal dia at bottom and 0.56m dia at top in cement mortar 1:4 (1 cement : 4 coarse sand), in side cement plaster 12 mm thick with cement mortar 1:3 (1 cement : 3 coarse sand) finished with a floating coat of neat cement, foundation concrete 1:3:6 mix (1 cement : 3 coarse sand : 6  graded stone aggregate 40 mm nominal size), and making necessary channel in cement concrete 1:2:4 (1 cement : 2 coarse sand : 4 graded stone aggregate 20 mm nominal size) finished with a floating coat of neat cement all complete as per standard design. </t>
  </si>
  <si>
    <t>Extra depth for circular type manhole 1.22 m internal dia (at bottom) beyond 1.6 pm to 2.29m.</t>
  </si>
  <si>
    <t>Rain Water Harvesting system :</t>
  </si>
  <si>
    <t>Amount 
(Rs.)</t>
  </si>
  <si>
    <t>Sub of Total subhead above CO to Summary</t>
  </si>
  <si>
    <t>RO</t>
  </si>
  <si>
    <t>Complete set system to  be  mounted  on  a common  base   frame  and   shall  follow following duty.</t>
  </si>
  <si>
    <t>Providing   and   fixing heavy duty  floating flange EPDM rubber expansion joint with unit control (tie rod &amp; gusset plate) as per manufacturers specifications of standard  length   complete  with all accessories and a working pressure not less than 20 Kg./sqcm including  rubber gaskets, flanges, nuts, bolts &amp; washers complete as required.</t>
  </si>
  <si>
    <t>Control Cable:</t>
  </si>
  <si>
    <t>Supply and laying of 3C x 1.5 Sq.mm copper armoured cable including termination. (Control cable shall be paid separately under control cable head).</t>
  </si>
  <si>
    <t>TOTAL CARRIED TO SUMMARY</t>
  </si>
  <si>
    <t>Plumbing Panel as described above.</t>
  </si>
  <si>
    <t>a.</t>
  </si>
  <si>
    <t>b.</t>
  </si>
  <si>
    <t>c.</t>
  </si>
  <si>
    <t>d.</t>
  </si>
  <si>
    <t>e.</t>
  </si>
  <si>
    <t>f.</t>
  </si>
  <si>
    <t>g.</t>
  </si>
  <si>
    <t>No.</t>
  </si>
  <si>
    <t>WATER TANK COVER</t>
  </si>
  <si>
    <t>G.I VENT PIPE</t>
  </si>
  <si>
    <t>Providing and fixing G.I. Vent Pipe class 'B' (medium duty) for R.C.C water storage tanks comprising of 600 mm long vertical pipe, return bend with mosquito grating &amp; cast brass perforated coupling including all associated civil work.</t>
  </si>
  <si>
    <t>UNLOADING POINT ASSEMBLY</t>
  </si>
  <si>
    <t>Providing and fixing unloading point assembly (for water tanker supply) consisting of 80 mm dia. G.M. instantaneous. Female inlet coupling with brass plug complete.(Truck fill point shall be housed in suitable lockable chamber).</t>
  </si>
  <si>
    <t>M.S. STRUCTURAL WORK</t>
  </si>
  <si>
    <t>Providing and fixing M.S. structural work fabricated from standard sections, (MS rounds, angles, channels etc.) including cutting to size, drilling, welding, including cost of fasteners, clamps in RCC structural members as directed, including two or more coats of synthetic paint over one coat of primer after surface preparation including cutting and making good walls.</t>
  </si>
  <si>
    <t>Kg</t>
  </si>
  <si>
    <t>h.</t>
  </si>
  <si>
    <t>i.</t>
  </si>
  <si>
    <t>j.</t>
  </si>
  <si>
    <t>k.</t>
  </si>
  <si>
    <t>Disinfecting water mains by Domestic &amp; Flushing  with water containing Bleaching Powder at 0.5 gm per liter of water and cleaning the same with fresh water, operation to be repeated three times including getting the samples of water from disinfected main tested in the municipal laboratory.</t>
  </si>
  <si>
    <t>GRAND TOTAL</t>
  </si>
  <si>
    <t>SUMMARY OF COST</t>
  </si>
  <si>
    <t>PREAMBLE</t>
  </si>
  <si>
    <t>All items of work under this Contract shall be executed strictly to fulfill the requirements laid down under “Basis of Design” in the specifications. Type of equipment, material specification, methods of installation and testing and type of control shall be in accordance with the specifications, approved shop drawings and the relevant Indian Standards, however capacity of each component and their quantities shall be such as to fulfill the above mentioned requirement.</t>
  </si>
  <si>
    <t>The rate for each item of work included in the Schedule of Quantities shall, unless expressly stated otherwise, include cost of:</t>
  </si>
  <si>
    <t>a. All materials, fixing materials, accessories, appliances tools, plants, equipment, transport, labour and incidentals required in preparation for and in the full and entire execution, testing, balancing, commissioning and completion of work called for in the item and as per Specifications and Drawings.</t>
  </si>
  <si>
    <t>b. Wastage on materials and labour.</t>
  </si>
  <si>
    <t>c. Loading, transporting, unloading, handling/double handling, hoisting to all levels, setting, fitting and fixing in position, protecting, disposal of debris and all other labour necessary in and for the full and entire execution and for the job in accordance with the contract documents, good practice and recognized principles.</t>
  </si>
  <si>
    <t>d. Liabilities, obligations and risks arising out of Conditions of Contract.</t>
  </si>
  <si>
    <t>e. All requirements of Specifications, whether such requirements are mentioned in the item or not. The Specifications and Drawings where available, are to be read as complimentary to and part of the Bill of Quantities and any work called for in one shall be taken as required for all.</t>
  </si>
  <si>
    <t>f. In the event of conflict between Bill of Quantities and other documents including the Specifications, the most stringent shall apply. The interpretation of the Architect / Consultant /Project Manager shall be final and binding.</t>
  </si>
  <si>
    <t>The work shall be carried out in conformity with the plumbing drawings and within the requirements of architectural, HVAC, electrical structural and other specialized services drawings.</t>
  </si>
  <si>
    <t>The contractor shall cooperate with all trades and agencies working on the site.  He shall make provision for hangers, sleeves, structural openings and other requirements well in advance to prevent hold up of progress of the construction schedule.  All supports to the civil structure shall be provided with anchor fastners.</t>
  </si>
  <si>
    <t>On award of the work the contractor shall be issued two (2) sets of consultant’s drawings.  The drawings shall be the basis of contractor’s shop drawings.</t>
  </si>
  <si>
    <t>Shop drawings are detailed working drawings coordinated with other trading work, which incorporate the contractor’s details for execution of the work and incorporate equipment manufacturer’s details and dimensions to ensure that the same can be installed in the space provided.</t>
  </si>
  <si>
    <t>All shop drawings should detail pipe routing and levels, showing location of other services at crossings etc., cable runs, route cable trays and all allied works and must be fully coordinated with other services, before execution of the works.</t>
  </si>
  <si>
    <t>All shop drawings will be made on Autocad and coloured prints has to be produced for site work.</t>
  </si>
  <si>
    <t>All rates quoted are inclusive of cutting holes and chases in walls and floors with core cutting machines ans electrical chasing machines and making good the same with cement mortar / concrete / water proofing of appropriate mix and strength as directed by the Project Manager. Contractor shall provide holes, sleeves, recesses in the concrete and masonry work as the work proceeds. All hot and cold water supply pipes crossing masonry walls of typical guest room toilets shall be provided with GI pipe sleeves. The annular space between the pipe and sleeve shall be filled up with glass wool in between and fire proof sealent on either end after testing.</t>
  </si>
  <si>
    <t>Any pipe crossing fire rated wall as per fire compartmentation will be provide with higher size of GI sleeve.  All floor crossing pipes will be provided with higher size GI sleeve.</t>
  </si>
  <si>
    <t>The contractor shall , from time to time, clear away all debris and excess materials accumulated at the site failing which the same shall be done by Project Manager at contractor’s risk and cost and cost of clean up shall be deducted from the contractors prorata bill.</t>
  </si>
  <si>
    <t>After the fixtures, equipment and appliances have been installed and commissioned, contractor shall cleanup the same and remove all plaster, paints, stains, stickers and other foreign matter or discoloration leaving the same in a ready to use condition.</t>
  </si>
  <si>
    <t>On completion of all works, contractor shall demolish all stores, remove all surplus materials and leave the site in a broom clean condition, failing which the same shall be done by the Project Manager at the Contractor'’ risk and cost.  Cost of the cleanup shall be deducted from the contractor’s bills on pro-rata basis in proportion to his contact value.</t>
  </si>
  <si>
    <t>SCHEDULE OF QUANTITIES</t>
  </si>
  <si>
    <t>250 mm dia</t>
  </si>
  <si>
    <t>300 mm dia</t>
  </si>
  <si>
    <t>EWC</t>
  </si>
  <si>
    <t>WB</t>
  </si>
  <si>
    <t>URINAL</t>
  </si>
  <si>
    <t>SOAP DISP.</t>
  </si>
  <si>
    <t>ABLUTION</t>
  </si>
  <si>
    <t>RO Water cooler</t>
  </si>
  <si>
    <t>HC Toilet</t>
  </si>
  <si>
    <t>Indirect waste</t>
  </si>
  <si>
    <t>FT/UT</t>
  </si>
  <si>
    <t>INLET FITTING</t>
  </si>
  <si>
    <t>GRATING</t>
  </si>
  <si>
    <t>WC CONNECTOR</t>
  </si>
  <si>
    <t>SUMP RISER</t>
  </si>
  <si>
    <t>Lot</t>
  </si>
  <si>
    <t>3 CORES - ARMOURED</t>
  </si>
  <si>
    <t>ii.</t>
  </si>
  <si>
    <t>Design, manufacture, assembly, wiring, testing at works and supply to site of following electrical panels/distribution boards/switch boards. The boards shall be designed and fabricated as per general specifications, technical details, specifications and notes as part of this tender /BOQ and relevant BIS codes.</t>
  </si>
  <si>
    <t>Also, refer to General Notes and Specifications for Panels/ Boards</t>
  </si>
  <si>
    <t>GENERAL NOTES FOR MCCB's:</t>
  </si>
  <si>
    <t>ACB's &amp; MCCB's shall be of 3P or 4P as called for in the BOQ.</t>
  </si>
  <si>
    <t>Ics = Icu = 100% for the MCCB's, MPCB's &amp; ACB's</t>
  </si>
  <si>
    <t>MCCB's shall be with extended rotary handle.</t>
  </si>
  <si>
    <t>Exact rating (Amps), Poles, Type/Duty, Short circuit rating of MCCB is to be selected by the contractor as per load, fault and requirement and also approval taken.</t>
  </si>
  <si>
    <t>Notes:</t>
  </si>
  <si>
    <t>All Switchgear selections shall be as per manufacturer's recommendation.</t>
  </si>
  <si>
    <t>Contractor to submit manufacturer's selection charts for approval.</t>
  </si>
  <si>
    <t>Only one make of switchgear to be used in a board /panel.</t>
  </si>
  <si>
    <t>All communicable meters should be looped inside the panels and this loop has to be brought to one terminal point in the panel for connectivity.</t>
  </si>
  <si>
    <t>No BMS cable should be directly connected to VFD and hence these points will have to brought on to the terminal blocks inside the panel.</t>
  </si>
  <si>
    <t>All energy meters shall be dual source and communicable type.</t>
  </si>
  <si>
    <t>Incomer:</t>
  </si>
  <si>
    <t>Incomer Indications:</t>
  </si>
  <si>
    <t>Incomer Metering:</t>
  </si>
  <si>
    <t>• 1 No. combined Digital VAF meter</t>
  </si>
  <si>
    <t>• Meter shall be (110V) and communicable type.</t>
  </si>
  <si>
    <t>• CT metering Class-1 accuracy CT’s (one per phase)</t>
  </si>
  <si>
    <t>• CT shall be cast resin type &amp; shall be of suitable burden (VA) &amp; ratio.</t>
  </si>
  <si>
    <t>PT for Incomer Metering &amp; Indication Lamps:</t>
  </si>
  <si>
    <t>• PT shall be Class-1 accuracy.</t>
  </si>
  <si>
    <t>• PT shall be cast resin type.</t>
  </si>
  <si>
    <t>• PT shall be of suitable burden (VA).</t>
  </si>
  <si>
    <t>Protection for Metering PT:</t>
  </si>
  <si>
    <t>• TP MCB of suitable rating on secondary side of PT.</t>
  </si>
  <si>
    <t>Bus Bars:</t>
  </si>
  <si>
    <t>• Transformer to be of adequate burden.</t>
  </si>
  <si>
    <t>• 110V control bus.</t>
  </si>
  <si>
    <t>Outgoings</t>
  </si>
  <si>
    <t>DOL Starter Feeders for:</t>
  </si>
  <si>
    <t>• ON / OFF / TRIP Indication lamps LED type 110 V.</t>
  </si>
  <si>
    <t>• Digital Ammeter.</t>
  </si>
  <si>
    <t>• 3 Nos. metering Class 1 accuracy cast resin CT's of suitable ratio &amp; burden.</t>
  </si>
  <si>
    <t>Providing and fixing forged brass body quarter turn lever operated ball valve with forged brass hard chrome plated ball,  disc &amp; gland packing shall be PTEF tested to 16 Kg/Sq.cm pressure including GI nipple and threaded hose  receiver complete as required.</t>
  </si>
  <si>
    <t>50 OD</t>
  </si>
  <si>
    <t>Rate
(Rs.)</t>
  </si>
  <si>
    <t>Amount</t>
  </si>
  <si>
    <t>De-Silting cum Oil and Grease Separator Chamber:</t>
  </si>
  <si>
    <t>Providing, Installtion, testing and commissioning of Bronze ferrule connection with all accessories I.e. union, nipple, elbow, end point cap and  reducing elbow and connecting with (main WS pipe) CILA/GI pipe by drilling and tapping including  cost of ferrule complete in all respects.</t>
  </si>
  <si>
    <t>400 mm dia</t>
  </si>
  <si>
    <t>Size 680 mm x 300 mm.</t>
  </si>
  <si>
    <t>Nos.</t>
  </si>
  <si>
    <t>3C x 10 sq.mm.Cu. Ar. XLPE cable</t>
  </si>
  <si>
    <t>200 mm dia.</t>
  </si>
  <si>
    <t>i)</t>
  </si>
  <si>
    <t>PRV</t>
  </si>
  <si>
    <t>In the items below selection of the model shall be made by the Client/Architect as they reserve the right to specify any of the model in the approved list.</t>
  </si>
  <si>
    <t>Single bowl with single drain board.</t>
  </si>
  <si>
    <t>1 No. Shower Head</t>
  </si>
  <si>
    <t>1 No. shower arm incl. necessary fittings/accessories, cutting and making good the wall .</t>
  </si>
  <si>
    <t>Size 150 mm x 150 mm</t>
  </si>
  <si>
    <t>250 mm dia.</t>
  </si>
  <si>
    <t xml:space="preserve">450mm x 450mm </t>
  </si>
  <si>
    <t>Mtr.</t>
  </si>
  <si>
    <t xml:space="preserve">80 mm dia  </t>
  </si>
  <si>
    <t xml:space="preserve">100 mm dia  </t>
  </si>
  <si>
    <t xml:space="preserve">150 mm dia  </t>
  </si>
  <si>
    <t>Providing and laying 150 mm thick cement concrete 1:5:10 mix ( 1 cement : 5 coarse Sand : 10 graded stone aggregate 40 mm nominal size) upto haunches including bed concrete 150 mm as per standard design.</t>
  </si>
  <si>
    <t>Making connection of sewer /storm water  line with external manhole including breaking into and making good the walls, floors with cement concrete 1:2:4 mix (1 cement :2 coarse sand : 4 graded stone aggregate 20 mm nominal size) cement plastered on both sides with cement mortar 1:3 (1cement: 3 Coarse sand) finished with a floating coat of neat cement and making necessary channels for the drain etc. complete.</t>
  </si>
  <si>
    <t>PUMPS &amp; PUMP ROOM ACCESSORIES</t>
  </si>
  <si>
    <t>Pump:</t>
  </si>
  <si>
    <t>Pump Head - Cast Iron EN-GJ-200</t>
  </si>
  <si>
    <t>Shaft- Stainless Steel 316 or Better</t>
  </si>
  <si>
    <t>Impeller - Stainless Steel 304 or SS316</t>
  </si>
  <si>
    <t>Coupling Guard- Stainless Steel 430</t>
  </si>
  <si>
    <t xml:space="preserve">Shaft Seal- Stainless Steel 316 </t>
  </si>
  <si>
    <t>Neck Ring - PTFE</t>
  </si>
  <si>
    <t>O-Ring for Sleeve - EPDM or FKM</t>
  </si>
  <si>
    <t>Shaft Seal (Seal Face)- Silicon Carbide/SiC</t>
  </si>
  <si>
    <t>Rubber Parts - EPDM or FKM</t>
  </si>
  <si>
    <t>Motor:</t>
  </si>
  <si>
    <t>Totally Enclosed  fan-cooled, squirrel cage permanent magnet motor</t>
  </si>
  <si>
    <t>Insulation class - F</t>
  </si>
  <si>
    <t>Enclosure class - IP 55</t>
  </si>
  <si>
    <t>Supply Frequency - 50/60Hz ± 5%</t>
  </si>
  <si>
    <t>Electrical Tolerance comly with IEC 60034</t>
  </si>
  <si>
    <t>Supply voltage - 3 X 380-500V (± 10% variation)</t>
  </si>
  <si>
    <t>Built in Thermistor-PTC</t>
  </si>
  <si>
    <t>RPM - 2900</t>
  </si>
  <si>
    <t>iii.</t>
  </si>
  <si>
    <t>iv.</t>
  </si>
  <si>
    <t>Note: Pump Vendor to provide Back up calculation for the same.</t>
  </si>
  <si>
    <t>v.</t>
  </si>
  <si>
    <t>Pressure switches bellow type fitted with micro switch and having maximum pressure and differential scale should conform to BS-6134 standards and IP55 protection class</t>
  </si>
  <si>
    <t>vi.</t>
  </si>
  <si>
    <t>Ball valves to be used should be Hot Pressed brass OT-58 with stainless steel ball  and PTFE seal and O-Ring. NRVs to be used should be with Springs and O-Ring arrangement.</t>
  </si>
  <si>
    <t>vii.</t>
  </si>
  <si>
    <t>Pressure Transmitter (0-10/16/25bar based on system design pressure)</t>
  </si>
  <si>
    <t>viii.</t>
  </si>
  <si>
    <t>Pressure Gauge - 0-16bar</t>
  </si>
  <si>
    <t>ix.</t>
  </si>
  <si>
    <t>Suction &amp; Delivery Manifolds - Hot Dip Galvanised Iron CED coated</t>
  </si>
  <si>
    <t>x.</t>
  </si>
  <si>
    <t>All cast iron parts should be  CED coated.</t>
  </si>
  <si>
    <t>xi.</t>
  </si>
  <si>
    <t xml:space="preserve">One NRV and isolating valve for each pump is provided on delivery side and one isolating valve is provided on suction side. </t>
  </si>
  <si>
    <t>Transfer/Feed Pumps</t>
  </si>
  <si>
    <t>Base/Housing: EN-GJL-250 or EN-GJS-500-7 Grade Cast Iron</t>
  </si>
  <si>
    <t>Impeller: AISI 304 Stainless Steel</t>
  </si>
  <si>
    <t>Shaft: AISI 316 Stainless Steel</t>
  </si>
  <si>
    <t>Vertical Totally Enclosed  fan-cooled, squirrel cage permanent magnet motor</t>
  </si>
  <si>
    <t>General:</t>
  </si>
  <si>
    <t>Pump, Motor, Coupling and Coupling guard shall be factory fitted and factory assembled at the pump manufacturer’s facility.</t>
  </si>
  <si>
    <t>Sound pressure level of  pumps shall be less than 73 dBA</t>
  </si>
  <si>
    <t>Submersible Pumps</t>
  </si>
  <si>
    <t>Impeller: Semi-open/Vortex type of Ductile Cast Iron (EN-GJS-450-10) with double Mechanical Seal having Faces.
Primrary Face SIC/SIC &amp; Secondary Cermaic/Carbon</t>
  </si>
  <si>
    <t>Impeller Housing: CI (EN-GJL-200)</t>
  </si>
  <si>
    <t>Pump: Cast Iron with side discharge port and double mechanical seal</t>
  </si>
  <si>
    <t>Integrated Submersible 3-Phase TEFC motor</t>
  </si>
  <si>
    <t>Insulation Class F (155°C)</t>
  </si>
  <si>
    <t>RPM: 2900</t>
  </si>
  <si>
    <t>Moisture Detector for Auto Cut-Out for Water Leakage</t>
  </si>
  <si>
    <t>Temperature bi-metal sensor for motor protection in case of overheating.</t>
  </si>
  <si>
    <t>Starter cum Control Panel:</t>
  </si>
  <si>
    <t>Fabricated with 14 Gauge CRCA Sheet</t>
  </si>
  <si>
    <t>Voltmeter, Ammeter</t>
  </si>
  <si>
    <t>Auto/Manual Selector Switch</t>
  </si>
  <si>
    <t>Potential Free Contacts for BMS Connectivity</t>
  </si>
  <si>
    <t>Phase Indicating Lamps</t>
  </si>
  <si>
    <t>Push Buttons</t>
  </si>
  <si>
    <t>TP MPCP of Suitable Rating at Incomer and Outgoings</t>
  </si>
  <si>
    <t>DOL Starters</t>
  </si>
  <si>
    <t>5VA CL:CTs</t>
  </si>
  <si>
    <t>Necessary Wiring, Cable, Terminations, Trays, Earthing, Interlocking</t>
  </si>
  <si>
    <t>Control Panel to be suitable for Operation of 2 Nos. Pumps in Auto/Manual Mode</t>
  </si>
  <si>
    <t>Automatic Level Control through Float Switches and Probes</t>
  </si>
  <si>
    <t>Dry Run Protection</t>
  </si>
  <si>
    <t>High Level Alarm</t>
  </si>
  <si>
    <t>Sequential Cyclic Timer to alternate the Pumps based on Time Interval</t>
  </si>
  <si>
    <t>Dynamic LCD Display for Pump Run Status, Push Calibration and Pump Accumulative Run Time</t>
  </si>
  <si>
    <t>RS485 Modbus for BMS Integration</t>
  </si>
  <si>
    <t>Pump On/Trip Indication</t>
  </si>
  <si>
    <t>Cable connection to motor via SS cable plug and reliable clamp connection for easy access of internals of the pump without usage of special tools.</t>
  </si>
  <si>
    <t>10 m interconnecting cable to be included</t>
  </si>
  <si>
    <t>The pump is ready for installation either free-standing or on an auto-coupling system.</t>
  </si>
  <si>
    <t>All pumps shall be factory fabricated and factory tested. The test reports shall be submitted during the installation.</t>
  </si>
  <si>
    <t>Control Panel to be in PHE Vendor Scope</t>
  </si>
  <si>
    <t>Solid Handling : 8-10 MM</t>
  </si>
  <si>
    <t>One Set Consists of 2 Nos. Pumps (1W+1S)</t>
  </si>
  <si>
    <t>Solid Handling : 35-40 MM</t>
  </si>
  <si>
    <t>Providing &amp; fixing Full Way Lever operated Ball Valve with threaded / flanged joints complete with nuts, bolts, gaskets, washers etc.</t>
  </si>
  <si>
    <t>MOC: Forged Brass, Nickel Plated, Full Bore</t>
  </si>
  <si>
    <t>Ball: Forged brass Hard Chrome Plated mirror smooth finish with PTFE Seat</t>
  </si>
  <si>
    <t>Handle: Dacromat rugged steel with PVC grip</t>
  </si>
  <si>
    <t>Lever and Nut: Nyloc self-locking type</t>
  </si>
  <si>
    <t>Stem Seals to be Double “O” Rings of H-NBR (Hydro Generated Nitrile Rubber)</t>
  </si>
  <si>
    <t>Pressure Rating: PN20 or PN25</t>
  </si>
  <si>
    <t>Providing  &amp; fixing Butterfly valve complying to IS: 13095 and AWWA Standard (upto  150mm dia with hand lever operation &amp; above with gear box operation) including rubber gasket, flanges, nuts, bolts, washers &amp; painting complete as required.</t>
  </si>
  <si>
    <t>Material of Construction:</t>
  </si>
  <si>
    <t>Body: Graded Cast Iron duly powder coated</t>
  </si>
  <si>
    <t>Disc: Ductile Iron Electro less Nickel plated / SS (304 &amp; 316) having mirror smooth edges</t>
  </si>
  <si>
    <t>Shaft: SS Single piece through shaft Spline design technology</t>
  </si>
  <si>
    <t>Replaceable EPDM rubber sleeve with hard backing</t>
  </si>
  <si>
    <t>Providing &amp; fixing Spring Loaded Uni directional Full Bore Forged brass Non return valve conforming to EN29000 - ISO 9000. The inner valve should be made of Hostaform having soft seating and NBR Rubber seat ring. The seat should lift easily and should have a conical tempered SS 316 spring. Pressure rating shall be PN20 or PN25 including rubber gasket, flanges, union, nuts, bolts &amp; washers complete as required.</t>
  </si>
  <si>
    <t>Providing &amp; fixing Dual Plate Check valve (NRV) including rubber gasket, flanges, union, nuts, bolts, washers &amp; painting  complete as required.</t>
  </si>
  <si>
    <t>Body: Cast Iron Powder Coated</t>
  </si>
  <si>
    <t>Seat Ring: EPDM</t>
  </si>
  <si>
    <t>Disc: Ductile Iron Electro less Nickel plated/SS (304)</t>
  </si>
  <si>
    <t>Spring &amp; Hinge Pin: SS 304 (CF 8)</t>
  </si>
  <si>
    <t>Stem: SS 410</t>
  </si>
  <si>
    <t>Washers: P.T.F.E</t>
  </si>
  <si>
    <t>Providing &amp; fixing `Y' Strainer (screwed/flanged) with stainless steel fine wire mesh perforated sheet basket with necessary flange/ unions nuts, bolts and washers complete as required</t>
  </si>
  <si>
    <t>Body: Cast Iron</t>
  </si>
  <si>
    <t>Filter: SS</t>
  </si>
  <si>
    <t>Providing two coats of Synthetic enamel paint of approved shade on pipes and supports as per pipe colour code over a coat of primer. Including painting of legends with direction arrow as per the approval of the  Consultants / Project Manager.</t>
  </si>
  <si>
    <t>Providing and fixing C.I double flanged  equilibrium float valve with M.S. lever high pressure, copper ball and flanges including nuts, bolts, 3mm thick rubber insertions complete (Underground fire tanks)</t>
  </si>
  <si>
    <t>Providing and fixing complete electronic type PLC based level indicator cum controller for water tanks and pumps automation with mounting in panel with the following features, level display, alarm when water level is low or high, full range from one level to four level display and manual reset for Alarm, pump auto switch on/off etc. with electrical wiring conduit supports from wall &amp; ceiling probes and all other accessories complete as required.</t>
  </si>
  <si>
    <t>Supply and laying of 2C x 1.5 Sq.mm copper armoured cable including termination. (Control cable shall be paid separately under control cable head).</t>
  </si>
  <si>
    <t>ELECTRICAL WORKS FOR PLUMBING SYSTEM</t>
  </si>
  <si>
    <t>7.0a</t>
  </si>
  <si>
    <t>EMC &amp;  RFI FILTRATION FOR VFD's.</t>
  </si>
  <si>
    <t xml:space="preserve">VFD’s for sensitive installations  where life critical data communications  are of importance ,like: 
• Hospitals 
• Airports 
• Electronic Industry 
• Data centres 
• Communication centres 
These installations Must have ‘C1’ category of  RFI &amp; EMC filters for 50 meters of cable length. These are applicable to all the VFD’s of AHU’s, fans, blowers, pumps and cooling towers.
For these above mentioned critical applications, if chiller motors and pump motors are more than 90Kw, then ‘C2’ category of filters to be used if ‘ C1’ is not available.
VFD’s for normal buildings and others similar installations  shall have ‘C3’ category of RFI &amp;  EMC filter for AHU’s , fans, blowers, pumps, cooling towers &amp; Chillers . 
</t>
  </si>
  <si>
    <t>7.0b.</t>
  </si>
  <si>
    <t>THDI for VFD's between 35% and 40% .</t>
  </si>
  <si>
    <t>All VFD's shall be IP-20, if installed inside the panels and shall be IP55 if installed without enclosure.</t>
  </si>
  <si>
    <t>Incomer switchgear, bus bars, supports and outgoing switchgear shall be of same fault level withstand capacity as mentioned for the panel.</t>
  </si>
  <si>
    <t>All starter feeder / VFD feeder in panels means complete with starter &amp; VFD as the case may be as per specifications.</t>
  </si>
  <si>
    <t>In the Motor Control Panel &amp; Other Panels : It is recommend not to have 230V supply on panel door for Metering &amp; Indication lamps. Therefore  415/√3 / 110 / √3  PT  is considered to get 110 / √3 for ( 3 nos. Single phase PT's) for:
● R, Y, B Phase indication lamp  at the incomer : 63V
● Incomer Metering / MFM meters:110V incomer metering
● On, Off, Trip indication lamps at incomer: 110V</t>
  </si>
  <si>
    <t>In the Motor Control Panel &amp; Other Panels: It is also recommended to have a control transformer 415V (2 Phase) / 110V (1 Phase) for:
• Starter's contactor coil (110V)
• ON, OFF, Trip Indication lamps of outgoing starter feeders / feeders(110V)
• A 110V control bus to run inside the panel.</t>
  </si>
  <si>
    <t>For Motor Control Centres &amp; Other Panels, provide:</t>
  </si>
  <si>
    <t>Incomer Metering Chamber:</t>
  </si>
  <si>
    <t>• Provide a Separate Metering Chamber for the Incomer to house a 415V / √3 / 110V / √3 PT.</t>
  </si>
  <si>
    <t>• Door to have R, Y, B (63.5V) LED indication lamp for incomer.</t>
  </si>
  <si>
    <t>• Door to have VAF / Metering (110V) incomer metering.</t>
  </si>
  <si>
    <t>• Door to have ON, OFF, Trip Indication for incomer (110V).</t>
  </si>
  <si>
    <t>Control Transformer Chamber:</t>
  </si>
  <si>
    <t>Provide a separate Control Transformer Chamber to house a 415V (2 Phase) / 110V (1 Phase) Control Transformer for outgoing feeders for:</t>
  </si>
  <si>
    <t>• ON / OFF / Trip Indication (110V) for out going feeders.</t>
  </si>
  <si>
    <t>• Starter / Contactor Coils (110V) for out going feeders.</t>
  </si>
  <si>
    <t>GENERAL NOTES FOR TRANSIENT VOLTAGE SURGE SUPPRESSOR (TVSS):</t>
  </si>
  <si>
    <t>Transient Voltage Surge Suppressors (TVSS) shall be mounted out side the panel / switch board in a sheet steel enclosure.</t>
  </si>
  <si>
    <t>It shall be suitable for handling required (specified) surge handling capacity, shall be 10 modes protection with noise filters. (EMI &amp; RFI) and with inbuilt back up fuse protection.</t>
  </si>
  <si>
    <t>Surge suppressor shall be complete with isolating / protective device in the form of MCB / MCCB of KA rating (breaking capacity) as of switch board.</t>
  </si>
  <si>
    <t>• MCCB with 2NO + 2NC contacts and an auxiliary trip contact with additional trip contact multiplier for BMS.</t>
  </si>
  <si>
    <t>• R,Y,B phase indication lamps: 63V</t>
  </si>
  <si>
    <t>• ON/OFF, Trip indication lamps: 110V</t>
  </si>
  <si>
    <t>• Indication lamps shall be LED type</t>
  </si>
  <si>
    <t>CT for Incomer Metering :</t>
  </si>
  <si>
    <t>• 415V / √3 / 110V / √3 PT for metering and indication lamps. (3 Nos. 1 Phase PT's)</t>
  </si>
  <si>
    <t>• TP MPCB of suitable rating &amp; of fault withstand capacity as of panel on primary side of PT.</t>
  </si>
  <si>
    <t>110V Control Transformer for Contactor Coils of Starters &amp; out goings Indication lamps  &amp; VFD Cooling fans:</t>
  </si>
  <si>
    <t>• 1 No. 415V / 110 V, cast resin control transformer. (2 Phase Input/ 1 Phase, 110V Output)</t>
  </si>
  <si>
    <t>• Transformer with primary taps at ± 2.5%, ±5%, 50HZ.</t>
  </si>
  <si>
    <t>• TP MPCB of suitable rating &amp; fault withstand capacity as of panel at Primary side &amp; DP MCB at secondary side of each  control transformer.</t>
  </si>
  <si>
    <t>• MCCB shall be with fixed thermal &amp; magnetic releases.</t>
  </si>
  <si>
    <t>Important Notes:</t>
  </si>
  <si>
    <t>1. All incomer feeders, outgoing motor feeders, other feeders and bus bars shall be of  the same fault withstand  capacity as panel fault.</t>
  </si>
  <si>
    <t>2. All Starter feeders for DOL, Star-Delta and Soft Starter shall be complete with and inclusive of the following:</t>
  </si>
  <si>
    <t>DOL starter feeder upto 7.5 KW / 10HP Motor shall be complete with and inclusive of the following, but refer specifications for details:</t>
  </si>
  <si>
    <t xml:space="preserve">● TP MPCB with in built Thermal &amp; Magnetic releases. </t>
  </si>
  <si>
    <t>● MPCB shall be Microprocessor based with adjustable O/L trip class.</t>
  </si>
  <si>
    <t xml:space="preserve">● 3 Pole Contactor (110 V contactor coil voltage). </t>
  </si>
  <si>
    <t>● A/M selector switch- 2pole/2way (for BMS connectivity)</t>
  </si>
  <si>
    <t>● ON / OFF Push buttons</t>
  </si>
  <si>
    <t>● ON /OFF / Trip indications (110V) (ON /OFF Indication from contactor's 2NO / 2NC Aux. Contacts &amp; trip indication from MPCB Aux. contact) with additional trip contact multiplier for BMS.</t>
  </si>
  <si>
    <t>● Digital Ammeter with inbuilt selector switch and with metering class CT's (Upto 10 HP, only one CT in one of the phases)</t>
  </si>
  <si>
    <t>● Internal wiring</t>
  </si>
  <si>
    <t>● Type-II coordination</t>
  </si>
  <si>
    <t xml:space="preserve">• MPCB shall be with inbuilt thermal &amp; magnetic releases. </t>
  </si>
  <si>
    <t>• MPCB with 1NO + 1NC contacts and an auxiliary trip contact for BMS.</t>
  </si>
  <si>
    <t>The rate shall also include the following:</t>
  </si>
  <si>
    <t>Effecting adequate and proper connections at terminations.</t>
  </si>
  <si>
    <t>Providing all fixing accessories such as clamping devices nuts, bolts and screws.</t>
  </si>
  <si>
    <t>Wherever the cables are of aluminum and bus bars of copper bimetallic lugs shall be used.</t>
  </si>
  <si>
    <t>All cable shall be laid with one diameter gap or as specified or as called for.</t>
  </si>
  <si>
    <t>All cable shall be IS approved.</t>
  </si>
  <si>
    <t>Fire retardent paint one meter on both side of wall penetration and at termination as per specifications.</t>
  </si>
  <si>
    <t>Burried LT cables to be laid atleast 750mm below ground.</t>
  </si>
  <si>
    <t>All cutouts / sleeves shall be sealed with fire retardant sealent as approved.</t>
  </si>
  <si>
    <t>Leave sufficient cable loops at both the cable ends.</t>
  </si>
  <si>
    <t>Use Tinned copper thimbles/lugs with copper cables/copper wires.</t>
  </si>
  <si>
    <t>Cable Clamps, saddles &amp; screws :</t>
  </si>
  <si>
    <t>Cable fixing clamps, saddles  &amp; screws on trays / walls / slabs</t>
  </si>
  <si>
    <t>Indoor Application:</t>
  </si>
  <si>
    <t>· Aluminium</t>
  </si>
  <si>
    <t>· Readymade type of clamps  or Made from 20mm x 3mm aluminium sheet / strips.</t>
  </si>
  <si>
    <t>· 8mm SS-304 Screws for cable size 90mm² and above.</t>
  </si>
  <si>
    <t>· 6mm SS-304 Screws for cable size less than 90mm².</t>
  </si>
  <si>
    <t>Outdoor Application:</t>
  </si>
  <si>
    <t>· SS-304</t>
  </si>
  <si>
    <t>· Made from 20x1.8mm SS-304 sheet / strips.</t>
  </si>
  <si>
    <t>·  8mm SS-304 Screws for cable size 90mm² and above.</t>
  </si>
  <si>
    <t>Clamps spacing</t>
  </si>
  <si>
    <t>· 600mm C/C in vertical fashion in shaft on vertical trays.</t>
  </si>
  <si>
    <t>·  1000mm C/C on horizontal tray or cable racks.</t>
  </si>
  <si>
    <t>CABLE TERMINATION (IS:7098 Part-I)</t>
  </si>
  <si>
    <t>2A.</t>
  </si>
  <si>
    <t>SUPPLY OF CABLES - XLPE INSULATED, FR-LSH PVC SHEATHED COPPER CONDUCTOR ARMOURED CABLES (IS:7098 Part-I)</t>
  </si>
  <si>
    <t>Supply of following sizes of 1.1kV grade XLPE insulated, Extruded FR-LSH PVC inner sheath Type ST-2, FR-LSH  PVC outer sheath Type ST-2, stranded Copper conductor, Armoured cables as per IS:7098 Part-I.</t>
  </si>
  <si>
    <t>3C x 4 sq.mm.Cu. Ar. XLPE cable</t>
  </si>
  <si>
    <t>3C x 6 sq.mm.Cu. Ar. XLPE cable</t>
  </si>
  <si>
    <t>2B.</t>
  </si>
  <si>
    <t>LAYING OF CABLES- ON EXISTING TRAYS / IN EXISTING DUCTS / IN EXISTING CIVIL TRENCHES (IS:7098 Part-I)</t>
  </si>
  <si>
    <t>Laying, Fixing, Testing &amp; Commissioning of following sizes of 1.1kV grade  XLPE insulated, Extruded FR-LSH PVC inner sheath Type ST-2, FR-LSH  PVC outer sheath Type ST-2, stranded Copper conductor, Armoured cables as per IS:7098 Part-I on existing cable trays/ in existing hume pipes/ PVC pipes/ GI pipes/on surface of slabs, walls or masonary/ RCC trenches/ ducts including  Aluminum/SS 304 clamps with SS screws and necessary hard ware.</t>
  </si>
  <si>
    <t>2C.</t>
  </si>
  <si>
    <t>Cable end Termination of following sizes 1.1kV grade  XLPE insulated, Extruded FR-LSH PVC inner sheath Type ST-2, FR-LSH PVC outer sheath Type ST-2, stranded Copper conductor, Armoured cables as per IS:7098 Part-I including cost of tinned copper, heavy duty crimpping lugs, double compression glands, insulation tape and all necessary material to complete the termination.</t>
  </si>
  <si>
    <t xml:space="preserve">Providing and fixing 25mm x 5mm G.I strip in 40mm dia G.I pipe from earth electrode including connection with G.I nut, bolt, spring, washer excavation and re-filling etc. as required. </t>
  </si>
  <si>
    <t>SANITARY FIXTURES &amp; C.P. FITTINGS (Fixing only)</t>
  </si>
  <si>
    <t>INTERNAL DRAINAGE (Soil, Waste, Vent, Rain water Pipe &amp; Fittings):</t>
  </si>
  <si>
    <t xml:space="preserve">DOMESTIC/ FLUSHING WATER SUPPLY (Internal) </t>
  </si>
  <si>
    <t>EXTERNAL WATER SUPPLY SYSTEM</t>
  </si>
  <si>
    <t>GARDEN HYDRANT SYSTEM</t>
  </si>
  <si>
    <t>EXTERNAL SEWERAGE &amp; DRAINAGE SYSTEM</t>
  </si>
  <si>
    <t>MISCELLANEOUS ITEMS</t>
  </si>
  <si>
    <t>Sl. 
No.</t>
  </si>
  <si>
    <t>Pressure Reducing Valve Station</t>
  </si>
  <si>
    <t>Y-Strainer</t>
  </si>
  <si>
    <t>Ball Valve</t>
  </si>
  <si>
    <t>Main Line Inlet:</t>
  </si>
  <si>
    <t>PRV Main Branch:</t>
  </si>
  <si>
    <t>Providing &amp; Fixing of Pressure Reducing Valve Station with following details and in the following sequence:</t>
  </si>
  <si>
    <t>Specifications of above items shall be:</t>
  </si>
  <si>
    <t>Ball Valve:</t>
  </si>
  <si>
    <t>Y-Strainer:</t>
  </si>
  <si>
    <t>Screwed/flanged with stainless steel fine wire mesh perforated sheet basket with necessary flange/ unions nuts, bolts and washers complete as required</t>
  </si>
  <si>
    <t>Pressure Gauge</t>
  </si>
  <si>
    <t>Pressure Gauge:</t>
  </si>
  <si>
    <t>Dial Diameter         : 100 mm</t>
  </si>
  <si>
    <t>Caliberation           : 0-10 Kg/cm2</t>
  </si>
  <si>
    <t>Burden type Stainless Steel dial type pressure gauge with brass isolation valve and pipe</t>
  </si>
  <si>
    <t>PRV:</t>
  </si>
  <si>
    <t>Body: Forged brass nickel plated with brass diaphragm</t>
  </si>
  <si>
    <t>Seal: Stainless Steel</t>
  </si>
  <si>
    <t>O-Ring: NBR Nitrile Elastomeric Diaphragm</t>
  </si>
  <si>
    <t>DZR Brass Rod</t>
  </si>
  <si>
    <t>End: Screwed BSP female</t>
  </si>
  <si>
    <t>Pressure Range: 10 Bar down to 1.5 Bar (adjustable)</t>
  </si>
  <si>
    <t>MOC:</t>
  </si>
  <si>
    <t>Body: Forged Brass</t>
  </si>
  <si>
    <t>Providing and fixing air vent valve as per EN 29000 – ISO9000 including all fitting &amp; accessories.</t>
  </si>
  <si>
    <t>Seal: EPDM</t>
  </si>
  <si>
    <t>Float: PP</t>
  </si>
  <si>
    <t>Spring: Stainless Steel</t>
  </si>
  <si>
    <t>Pressure Rating: PN10</t>
  </si>
  <si>
    <t>Providing and Fixing of Pressure Gauge as per the description below complete with all necessary connections</t>
  </si>
  <si>
    <t>Contractor shall furnish sample of materials such as pipe, union, elbow, support (angle, hanger, rod, etc.), fittings, accesssories, sealant, cable trays, switches, sockets, etc. proposed for the project for Engineer's / PMC / Project Manager / Architect's approval before procurement / installation.</t>
  </si>
  <si>
    <t>The Contractor / Tenderer should quote rates based on the first approved make of each item in the List of Approved Makes attached with the technical specifications of this tenderer OR specify the make which is quoted.</t>
  </si>
  <si>
    <t>The rates quoted shall also include submission and approval of shop drawings, As-built drawings, Technical Data Sheet, Inspection, factory inspection,Testing and Commissioning</t>
  </si>
  <si>
    <t>Rate should include to follow Client / Godrej compliances such as Safety, Security of vendor store and material, regular housekeeping, etc. Dedicate resource to consider.</t>
  </si>
  <si>
    <t>Contractor shall list here any other items not included but necessary for the complete and satisfactory completion of each section of the work. Such items shall deemed to be included in other rates unless specifically listed here.</t>
  </si>
  <si>
    <t>25 mm dia (Screwed ends GI plate 6 mm thick; 100 mm x 100 mm plus dia of pipe).</t>
  </si>
  <si>
    <t>32 mm dia (Screwed ends GI plate 6 mm thick; 100 mm x 100 mm plus dia of pipe).</t>
  </si>
  <si>
    <t>40 mm dia (Screwed ends GI plate 6 mm thick; 100 mm x 100 mm plus dia of pipe).</t>
  </si>
  <si>
    <t>50 mm dia (Screwed ends GI plate 6 mm thick; 100 mm x 100 mm plus dia of pipe).</t>
  </si>
  <si>
    <t>65 mm dia (Flanged ends GI plate 6 mm thick; 100 mm x 100 mm plus dia of pipe).</t>
  </si>
  <si>
    <t>80 mm dia (Flanged ends GI plate 6 mm thick; 100 mm x 100 mm plus dia of pipe).</t>
  </si>
  <si>
    <t>100 mm dia (Flanged ends GI plate 6 mm thick; 250 mm x 200 mm plus dia of pipe).</t>
  </si>
  <si>
    <t>150 mm dia (Flanged ends GI plate 6 mm thick; 250 mm x 200 mm plus dia of pipe).</t>
  </si>
  <si>
    <t>200 mm dia (Flanged ends GI plate 6 mm thick; 250 mm x 200 mm plus dia of pipe).</t>
  </si>
  <si>
    <t>250 mm dia (Flanged ends GI plate 6 mm thick; 250 mm x 200 mm plus dia of pipe).</t>
  </si>
  <si>
    <t>300 mm dia (Flanged ends GI plate 6 mm thick; 250 mm x 200 mm plus dia of pipe).</t>
  </si>
  <si>
    <t xml:space="preserve">The pump set shall be suitable for </t>
  </si>
  <si>
    <t>All the pums shall be BMS compatible &amp; with dry run protection .</t>
  </si>
  <si>
    <t>All pumps shall be BMS Compatible</t>
  </si>
  <si>
    <t>Pump base frame shall be SS304 or better</t>
  </si>
  <si>
    <t xml:space="preserve">Pressure Rating: PN20 </t>
  </si>
  <si>
    <t>Note: All valves shall be of PN20 rating</t>
  </si>
  <si>
    <t>Providing, fixing and testing Water Flow Meters in C.I./brass body flanged at both ends with companion flanges, gaskets, bolts nuts and washers, with electronic digital type display for real time &amp; totalized flow rate of water, with panel and cabinet, memory facility, flow switches and sensors and required accessories complete including cutting and making good the pipeline, and  making all electrical connections. Water meters should be  BMS compatible. pressure rating should be PN20. (With bypass arrangements with 3 valves).</t>
  </si>
  <si>
    <t>Providing and fixing motorized butterfly valve with panel as per tower/rotary actuator (CI body, SS316 disc, EPDM boot seat, SS416 shaft, RPTEF bushing @PN20rating) for filling of overhead water tank complete with electrical water level control panel, including by-pass connection for the same dia with manually operated butterfly valve and all piping and accessories complete in all respects</t>
  </si>
  <si>
    <t>Efficiency class - IE3</t>
  </si>
  <si>
    <t>The Pipes and fittings shall be capable of withstanding 15 Bar pressure at 25 Deg C. The Testing pressure shall be 1.5 times the working pressure of the pipe</t>
  </si>
  <si>
    <t>SUMP PIT COVER</t>
  </si>
  <si>
    <t>Rate shall include excavation, back filling and all other operations necessary for completing the job.</t>
  </si>
  <si>
    <t>The unit rate for all equipment or materials shall include cost in INDIAN RUPEES (INR) for equipment and materials including all taxes and duties and also including forwarding, freight, insurance and transport,loading unloading, housekeeping, safety and security into Contractor’s store at site, storage, installation, testing, balancing, commissioning and other works required.</t>
  </si>
  <si>
    <t>The Contractor shall procure and bring Materials/Equipment to the site only on the basis of drawings approved for construction and shop drawings and not on the basis of Bill of Quantities which are approximate only. This also applies to the Contractor’s requisition for Owner supplied materials. Quantity indicated in BOQ are estimated quantity. Vendor / Contractor carry out the actual measurement at site and submit schedule to take permission from PMC / Client Project Manager before procurement. This contract will be operated on unit rate basis and payment shall be made as per actual erected quantity at site.</t>
  </si>
  <si>
    <t>The contractor shall include for making all the opening in slabs, beams, walls etc. as required for his work.  However, the contractor can coordinate with civil work to provide necessary sleeves. All openings shall be closed using water proofing compound or as specified by Project Manager. G.I. pipe sleeve of suitable higher size shall be provided wherever the pipes are crossing the walls/floors and sealing the sleeves with glass wool in between &amp; fire sealant compound at either end.</t>
  </si>
  <si>
    <t>On award of the work, contractor shall submit a schedule of construction in the form of a PERT chart or BAR chart for approval of the Project Manager. Along with schedule contractor to submit Project Team and their hierarchy chart, cash flow, shop drawing submittal and approval schedule, equipments and material technical data sheet schedule, material delivery schedule, manopower deployment schedule.</t>
  </si>
  <si>
    <t xml:space="preserve">Sizes of all Sanitary fixtures given are for identification purpose only and may vary depending on the makes &amp; models as per final approval of Architect / Client.  No extra cost  shall be paid for the same. All Vitreous china sanitary wares, Accessories, Bath tubs,  Kitchen sinks, , C.P. brass fittings &amp; accessories as per Annexure I will be supplied free of cost to the contractor at site. The supply will be made by the manufacturer/ Vendors as standard supply. Contractor will include providing and fixing of all other accessories like CI Chair brackets, Angle iron frames, extension piece, copper pipe for fixtures connection, nuts, bolts, washers, teflon tape etc. any other device / accessories to complete the work under respective items for the same in the tender. No extra payment on this account shall be made as per Annexure 1. </t>
  </si>
  <si>
    <t>Oval / round wash basin/Flat back wash basin, Wash Basin Size &amp; color as per Archtect and Client</t>
  </si>
  <si>
    <t>Urinal -  Flat back  lipped frontal, Size &amp; color as per Archtect and Client.</t>
  </si>
  <si>
    <t>Vertical Inline Multistage Centrifugal Pump with Cast iron with CED coated base &amp; head, SS-304 casing chamber and impeller and SS-316 shaft along with TEFC induction motor of  2 pole, 2900 RPM, suitable for 415±10% Volts, 3 phase, 50 Hz A.C. supply, mechanical seal, pressure transmitter, NRV, Isolation valve on delivery line. Isolation valve(PN-16), strainer at suction. The   pump   shall   be   suitable for auto/ manual operation. suction/discharge headers,skid, vibration isolators as specified in specification. The pump and motor shall in accordance with specifications. Supply, installation complete in all respects as per directions of Engineer in charge</t>
  </si>
  <si>
    <t>A dedicated intelligent multi-pump logic controller (PLC) for control and monitoring of pumps shall be from the pump manufacturer with easy interface graphical display unit with key function. Controller should able to monitor multiple operating parameters (flow, inlet pressure, outlet pressure, cumulative flow and speed etc) to calculate best operating algorithm to pump sequence optimally. The system should be able to provide information about - operation setpoint of system, speed of individual pump, power &amp; energy comsumption of individual pump, running hours of individual pumps, operation mode, control mode, process value and set point of the system, fault readout. Contactor overload relays and MCBs should confirm to IEC 898 – 1995/ specifications. Blinking indications for pumps start, trip, low level trip, health supply should be provided in the panel along with the ammeter  &amp; voltmeter. Control panel should also consist of a cooling fan. The PLC shall be BMS compatible and also equipped with dry run protection .</t>
  </si>
  <si>
    <t>200 L Pressure vessel of pre-charged Carbon Steel body diaphragm tank shall be fitted to the discharge pipe with a compatible Butyl-rubber diaphragm. It shall supply water at very low flows to minimize frequent pump start and stop and water hammering. There shall be complete separation between water and air and there should be no contact between water and tank compounds to avoid corrosion. Bladders shall  be suitable for sufficient elasticity to permit full expansion inside the tank to ensure better performance and longer working life. Air cell burst pressure of minimum of 5 times the vessel operating pressure and cycle tested for 2,50,000 cycles.</t>
  </si>
  <si>
    <t xml:space="preserve">(Up to 50mm dia solenoid valves can be considered and for 65mm &amp; above motorised butterfly valves can be considered). </t>
  </si>
  <si>
    <t>b</t>
  </si>
  <si>
    <t>Size 50 x 45 x 60 cm  Depth up to 750mm</t>
  </si>
  <si>
    <t>Size 60 x 60 x 60 cm Depth up to 900mm</t>
  </si>
  <si>
    <t>Note: Contractor shall verify, calculate and submit all Pump head calculations as per site conditions before submitting Pump Technical Data Sheets</t>
  </si>
  <si>
    <t>100 mm x 100 mm size (Make: Neco/Neer/GMGR)</t>
  </si>
  <si>
    <t>Disc: Ductile Iron Electro less Nickel plated having mirror smooth edges</t>
  </si>
  <si>
    <t>Remark</t>
  </si>
  <si>
    <t>SANITARY FIXTURES &amp; C.P. FITTINGS (Supply only)</t>
  </si>
  <si>
    <r>
      <rPr>
        <b/>
        <sz val="11"/>
        <rFont val="Futura Bk BT"/>
        <family val="2"/>
      </rPr>
      <t>Supply of</t>
    </r>
    <r>
      <rPr>
        <sz val="11"/>
        <rFont val="Futura Bk BT"/>
        <family val="2"/>
      </rPr>
      <t xml:space="preserve"> white  glazed vitreous China </t>
    </r>
    <r>
      <rPr>
        <b/>
        <sz val="11"/>
        <rFont val="Futura Bk BT"/>
        <family val="2"/>
      </rPr>
      <t>wash basin</t>
    </r>
    <r>
      <rPr>
        <sz val="11"/>
        <rFont val="Futura Bk BT"/>
        <family val="2"/>
      </rPr>
      <t xml:space="preserve"> undercounter</t>
    </r>
    <r>
      <rPr>
        <sz val="11"/>
        <rFont val="Futura Bk BT"/>
        <family val="2"/>
      </rPr>
      <t xml:space="preserve"> with 32 mm dia C.P brass waste of standard pattern, 32 mm dia C.P cast brass bottle trap and union, 32 mm dia C.P brass pipe to wall and CP wall flange, and rubber acceptors for waste connection.</t>
    </r>
  </si>
  <si>
    <r>
      <t xml:space="preserve">Option-2, Make: Kohlar, Model: </t>
    </r>
    <r>
      <rPr>
        <i/>
        <sz val="11"/>
        <rFont val="Futura Bk BT"/>
        <family val="2"/>
      </rPr>
      <t>27902IN-SS-0 ModernLife Edge True Rimless toilet</t>
    </r>
  </si>
  <si>
    <r>
      <t xml:space="preserve">Option-1, Make: Toto,  Model: </t>
    </r>
    <r>
      <rPr>
        <i/>
        <sz val="11"/>
        <rFont val="Futura Bk BT"/>
        <family val="2"/>
      </rPr>
      <t>CW822RA-Avante wall hung toilet TX215C-Slip in Connector TC281SJ-Duroplast Seat &amp; Cover W/Metal Hinges &amp; Soft Closing (Elongated)</t>
    </r>
  </si>
  <si>
    <r>
      <t>Option-1, Make: Toto,  Flushing tank-</t>
    </r>
    <r>
      <rPr>
        <i/>
        <sz val="11"/>
        <rFont val="Futura Bk BT"/>
        <family val="2"/>
      </rPr>
      <t xml:space="preserve">WH132MNF 3-4.5 LITRES, </t>
    </r>
    <r>
      <rPr>
        <b/>
        <i/>
        <sz val="11"/>
        <rFont val="Futura Bk BT"/>
        <family val="2"/>
      </rPr>
      <t xml:space="preserve"> Flush Plate</t>
    </r>
    <r>
      <rPr>
        <i/>
        <sz val="11"/>
        <rFont val="Futura Bk BT"/>
        <family val="2"/>
      </rPr>
      <t xml:space="preserve">- MB003CPR-2 </t>
    </r>
  </si>
  <si>
    <r>
      <t>Option-2, Make: Kohlar, Model: Flushing tank-</t>
    </r>
    <r>
      <rPr>
        <i/>
        <sz val="11"/>
        <rFont val="Futura Bk BT"/>
        <family val="2"/>
      </rPr>
      <t xml:space="preserve">77028IN-M-NA INSTAFIT+ MECHANICAL,  </t>
    </r>
    <r>
      <rPr>
        <b/>
        <i/>
        <sz val="11"/>
        <rFont val="Futura Bk BT"/>
        <family val="2"/>
      </rPr>
      <t>Flush Plate</t>
    </r>
    <r>
      <rPr>
        <i/>
        <sz val="11"/>
        <rFont val="Futura Bk BT"/>
        <family val="2"/>
      </rPr>
      <t>- 8857IN-M-CP BEVEL</t>
    </r>
  </si>
  <si>
    <r>
      <t xml:space="preserve">Option-1, Make: Toto,  Model: </t>
    </r>
    <r>
      <rPr>
        <i/>
        <sz val="11"/>
        <rFont val="Futura Bk BT"/>
        <family val="2"/>
      </rPr>
      <t xml:space="preserve">L520E#W -Rectangular Under Counter Lavatory 604W X 365D, </t>
    </r>
    <r>
      <rPr>
        <b/>
        <i/>
        <sz val="11"/>
        <rFont val="Futura Bk BT"/>
        <family val="2"/>
      </rPr>
      <t xml:space="preserve">Popup waste: </t>
    </r>
    <r>
      <rPr>
        <i/>
        <sz val="11"/>
        <rFont val="Futura Bk BT"/>
        <family val="2"/>
      </rPr>
      <t xml:space="preserve">T6JV6, </t>
    </r>
    <r>
      <rPr>
        <b/>
        <i/>
        <sz val="11"/>
        <rFont val="Futura Bk BT"/>
        <family val="2"/>
      </rPr>
      <t>Bottle trap:</t>
    </r>
    <r>
      <rPr>
        <i/>
        <sz val="11"/>
        <rFont val="Futura Bk BT"/>
        <family val="2"/>
      </rPr>
      <t>THX1A 3N</t>
    </r>
  </si>
  <si>
    <r>
      <t xml:space="preserve">Option-2, Make: Kohlar, Model: </t>
    </r>
    <r>
      <rPr>
        <i/>
        <sz val="11"/>
        <rFont val="Futura Bk BT"/>
        <family val="2"/>
      </rPr>
      <t xml:space="preserve">Ladena Undercounter, </t>
    </r>
    <r>
      <rPr>
        <b/>
        <i/>
        <sz val="11"/>
        <rFont val="Futura Bk BT"/>
        <family val="2"/>
      </rPr>
      <t xml:space="preserve">Popup waste: </t>
    </r>
    <r>
      <rPr>
        <i/>
        <sz val="11"/>
        <rFont val="Futura Bk BT"/>
        <family val="2"/>
      </rPr>
      <t xml:space="preserve">27902IN-SS-0 ModernLife Edge True Rimless toilet, </t>
    </r>
    <r>
      <rPr>
        <b/>
        <i/>
        <sz val="11"/>
        <rFont val="Futura Bk BT"/>
        <family val="2"/>
      </rPr>
      <t>Bottle trap:</t>
    </r>
    <r>
      <rPr>
        <i/>
        <sz val="11"/>
        <rFont val="Futura Bk BT"/>
        <family val="2"/>
      </rPr>
      <t xml:space="preserve">75823IN-CP </t>
    </r>
  </si>
  <si>
    <r>
      <t xml:space="preserve">Option-1, Make: Toto,  Model: </t>
    </r>
    <r>
      <rPr>
        <i/>
        <sz val="11"/>
        <rFont val="Futura Bk BT"/>
        <family val="2"/>
      </rPr>
      <t xml:space="preserve">SENSOR TAP - TEN12ANV900 </t>
    </r>
  </si>
  <si>
    <r>
      <t xml:space="preserve">Option-2, Make: Kohlar, Model: </t>
    </r>
    <r>
      <rPr>
        <i/>
        <sz val="11"/>
        <rFont val="Futura Bk BT"/>
        <family val="2"/>
      </rPr>
      <t>SENSOR TAP - 18656IN-ND-CP</t>
    </r>
  </si>
  <si>
    <r>
      <t xml:space="preserve">Option-1, Make: Toto,  Model: </t>
    </r>
    <r>
      <rPr>
        <i/>
        <sz val="11"/>
        <rFont val="Futura Bk BT"/>
        <family val="2"/>
      </rPr>
      <t>U904VM (BACK INLET)</t>
    </r>
  </si>
  <si>
    <r>
      <t xml:space="preserve">Option-2, Make: Kohlar, Model: </t>
    </r>
    <r>
      <rPr>
        <i/>
        <sz val="11"/>
        <rFont val="Futura Bk BT"/>
        <family val="2"/>
      </rPr>
      <t xml:space="preserve">18645IN-SS-0    
 Patio Urinal </t>
    </r>
  </si>
  <si>
    <r>
      <rPr>
        <b/>
        <sz val="11"/>
        <rFont val="Futura Bk BT"/>
        <family val="2"/>
      </rPr>
      <t>Supply of</t>
    </r>
    <r>
      <rPr>
        <sz val="11"/>
        <rFont val="Futura Bk BT"/>
        <family val="2"/>
      </rPr>
      <t xml:space="preserve"> white glazed vitreous china large flat back lipped front </t>
    </r>
    <r>
      <rPr>
        <b/>
        <sz val="11"/>
        <rFont val="Futura Bk BT"/>
        <family val="2"/>
      </rPr>
      <t>urinal basin,</t>
    </r>
    <r>
      <rPr>
        <sz val="11"/>
        <rFont val="Futura Bk BT"/>
        <family val="2"/>
      </rPr>
      <t xml:space="preserve"> C.I bracket (white colour painted)  40 mm CP brass domical waste, 40 mm C.P. caste brass bottle trap, CP flush pipe with spreader &amp; other necessary fittings including C.P. brass hex nipple; elbow; unions, washers, cap, C.P. nuts, bolts etc making holes in walls, floors &amp; making good.</t>
    </r>
  </si>
  <si>
    <r>
      <t xml:space="preserve">Option-1, Make: Toto,  Model: </t>
    </r>
    <r>
      <rPr>
        <i/>
        <sz val="11"/>
        <rFont val="Futura Bk BT"/>
        <family val="2"/>
      </rPr>
      <t>DUE126UPE</t>
    </r>
  </si>
  <si>
    <r>
      <t xml:space="preserve">Option-2, Make: Kohlar, Model: </t>
    </r>
    <r>
      <rPr>
        <i/>
        <sz val="11"/>
        <rFont val="Futura Bk BT"/>
        <family val="2"/>
      </rPr>
      <t>24199IN-C03-CP                                               Patio Urinal Sensor With AC Adaptor (AC + DC)</t>
    </r>
  </si>
  <si>
    <r>
      <rPr>
        <b/>
        <sz val="11"/>
        <rFont val="Futura Bk BT"/>
        <family val="2"/>
      </rPr>
      <t>Supply of</t>
    </r>
    <r>
      <rPr>
        <sz val="11"/>
        <rFont val="Futura Bk BT"/>
        <family val="2"/>
      </rPr>
      <t xml:space="preserve"> white glazed vitreous china </t>
    </r>
    <r>
      <rPr>
        <b/>
        <sz val="11"/>
        <rFont val="Futura Bk BT"/>
        <family val="2"/>
      </rPr>
      <t>urinal partitions</t>
    </r>
    <r>
      <rPr>
        <sz val="11"/>
        <rFont val="Futura Bk BT"/>
        <family val="2"/>
      </rPr>
      <t xml:space="preserve"> of approved make including rawl plugs, screws or any other approved device for Fixing arrangements, making holes in walls, floors &amp; making good. </t>
    </r>
  </si>
  <si>
    <t>Option-1, Make: Toto</t>
  </si>
  <si>
    <t>Option-2, Make: Kohlar</t>
  </si>
  <si>
    <r>
      <t xml:space="preserve">Single bowl without drainboard </t>
    </r>
    <r>
      <rPr>
        <b/>
        <sz val="11"/>
        <rFont val="Calibri"/>
        <family val="2"/>
        <scheme val="minor"/>
      </rPr>
      <t>(Make: Jayna, Model:Galexy, Cat no.SBFB 02, Bowl size 428 X 380 X 200mm anti scatch)</t>
    </r>
  </si>
  <si>
    <r>
      <rPr>
        <b/>
        <sz val="11"/>
        <rFont val="Futura Bk BT"/>
        <family val="2"/>
      </rPr>
      <t>Supply of</t>
    </r>
    <r>
      <rPr>
        <sz val="11"/>
        <rFont val="Futura Bk BT"/>
        <family val="2"/>
      </rPr>
      <t xml:space="preserve"> Stainless  steel </t>
    </r>
    <r>
      <rPr>
        <b/>
        <sz val="11"/>
        <rFont val="Futura Bk BT"/>
        <family val="2"/>
      </rPr>
      <t>kitchen sink</t>
    </r>
    <r>
      <rPr>
        <sz val="11"/>
        <rFont val="Futura Bk BT"/>
        <family val="2"/>
      </rPr>
      <t xml:space="preserve"> with R.S. or CI bracket (painted white), 40 mm dia C.P. brass waste of standard pattern, C.P. brass chain and rubber, 40 mm dia caste brass bottle trap  with necessary union, C.P. pipe to wall &amp; CP wall flange  complete with cutting and making good the walls where required Including all accessories require to fix the sink in granite or given platform and sealing side for leak proof complete.</t>
    </r>
  </si>
  <si>
    <r>
      <rPr>
        <b/>
        <sz val="11"/>
        <rFont val="Futura Bk BT"/>
        <family val="2"/>
      </rPr>
      <t>Supply of</t>
    </r>
    <r>
      <rPr>
        <sz val="11"/>
        <rFont val="Futura Bk BT"/>
        <family val="2"/>
      </rPr>
      <t xml:space="preserve"> Wall Mounted C.P. Brass </t>
    </r>
    <r>
      <rPr>
        <b/>
        <sz val="11"/>
        <rFont val="Futura Bk BT"/>
        <family val="2"/>
      </rPr>
      <t>Sink Mixer</t>
    </r>
    <r>
      <rPr>
        <sz val="11"/>
        <rFont val="Futura Bk BT"/>
        <family val="2"/>
      </rPr>
      <t xml:space="preserve"> single hole / single lever with swinging casted spout of required size including cutting and making good the wall wherever required.</t>
    </r>
  </si>
  <si>
    <t xml:space="preserve">Option-2, Make: Kohlar </t>
  </si>
  <si>
    <r>
      <rPr>
        <b/>
        <sz val="11"/>
        <rFont val="Futura Bk BT"/>
        <family val="2"/>
      </rPr>
      <t>Supply of</t>
    </r>
    <r>
      <rPr>
        <sz val="11"/>
        <color rgb="FF00B050"/>
        <rFont val="Futura Bk BT"/>
        <family val="2"/>
      </rPr>
      <t xml:space="preserve"> </t>
    </r>
    <r>
      <rPr>
        <sz val="11"/>
        <rFont val="Futura Bk BT"/>
        <family val="2"/>
      </rPr>
      <t xml:space="preserve">stainless steel </t>
    </r>
    <r>
      <rPr>
        <b/>
        <sz val="11"/>
        <rFont val="Futura Bk BT"/>
        <family val="2"/>
      </rPr>
      <t>toilet paper holder</t>
    </r>
    <r>
      <rPr>
        <sz val="11"/>
        <rFont val="Futura Bk BT"/>
        <family val="2"/>
      </rPr>
      <t xml:space="preserve"> of approved makes. Including cutting hole in the masonry/R.C.C wall and making good with cement mortar.</t>
    </r>
  </si>
  <si>
    <r>
      <t xml:space="preserve">Option-1, Make: Toto,  Model: </t>
    </r>
    <r>
      <rPr>
        <i/>
        <sz val="11"/>
        <rFont val="Futura Bk BT"/>
        <family val="2"/>
      </rPr>
      <t>YH406RC</t>
    </r>
  </si>
  <si>
    <r>
      <t xml:space="preserve">Option-2, Make: Kohlar, Model: </t>
    </r>
    <r>
      <rPr>
        <i/>
        <sz val="11"/>
        <rFont val="Futura Bk BT"/>
        <family val="2"/>
      </rPr>
      <t xml:space="preserve">5633IN      </t>
    </r>
  </si>
  <si>
    <r>
      <rPr>
        <b/>
        <sz val="11"/>
        <rFont val="Futura Bk BT"/>
        <family val="2"/>
      </rPr>
      <t>Supply of</t>
    </r>
    <r>
      <rPr>
        <sz val="11"/>
        <rFont val="Futura Bk BT"/>
        <family val="2"/>
      </rPr>
      <t xml:space="preserve"> CP brass </t>
    </r>
    <r>
      <rPr>
        <b/>
        <sz val="11"/>
        <rFont val="Futura Bk BT"/>
        <family val="2"/>
      </rPr>
      <t>coat hooks</t>
    </r>
    <r>
      <rPr>
        <sz val="11"/>
        <rFont val="Futura Bk BT"/>
        <family val="2"/>
      </rPr>
      <t xml:space="preserve"> (double) of approved make. Including providing &amp; fixing C.P brass screws, washers, rawl plug etc.</t>
    </r>
  </si>
  <si>
    <r>
      <rPr>
        <b/>
        <sz val="11"/>
        <rFont val="Futura Bk BT"/>
        <family val="2"/>
      </rPr>
      <t>Supply of</t>
    </r>
    <r>
      <rPr>
        <sz val="11"/>
        <rFont val="Futura Bk BT"/>
        <family val="2"/>
      </rPr>
      <t xml:space="preserve"> </t>
    </r>
    <r>
      <rPr>
        <b/>
        <sz val="11"/>
        <rFont val="Futura Bk BT"/>
        <family val="2"/>
      </rPr>
      <t xml:space="preserve"> liquid soap dispenser</t>
    </r>
    <r>
      <rPr>
        <sz val="11"/>
        <rFont val="Futura Bk BT"/>
        <family val="2"/>
      </rPr>
      <t xml:space="preserve"> of approved make. Including screws, washers and rawl plug etc. </t>
    </r>
  </si>
  <si>
    <r>
      <rPr>
        <b/>
        <sz val="11"/>
        <rFont val="Futura Bk BT"/>
        <family val="2"/>
      </rPr>
      <t xml:space="preserve">Supply of </t>
    </r>
    <r>
      <rPr>
        <sz val="11"/>
        <rFont val="Futura Bk BT"/>
        <family val="2"/>
      </rPr>
      <t xml:space="preserve">CP brass </t>
    </r>
    <r>
      <rPr>
        <b/>
        <sz val="11"/>
        <rFont val="Futura Bk BT"/>
        <family val="2"/>
      </rPr>
      <t>short/long body bib cock</t>
    </r>
    <r>
      <rPr>
        <sz val="11"/>
        <rFont val="Futura Bk BT"/>
        <family val="2"/>
      </rPr>
      <t xml:space="preserve"> including, necessary flange, cutting and making good he walls / floors wherever required complete.</t>
    </r>
  </si>
  <si>
    <r>
      <rPr>
        <b/>
        <sz val="11"/>
        <rFont val="Futura Bk BT"/>
        <family val="2"/>
      </rPr>
      <t xml:space="preserve">Supply of </t>
    </r>
    <r>
      <rPr>
        <sz val="11"/>
        <rFont val="Futura Bk BT"/>
        <family val="2"/>
      </rPr>
      <t xml:space="preserve">15 mm dia C. P. Brass </t>
    </r>
    <r>
      <rPr>
        <b/>
        <sz val="11"/>
        <rFont val="Futura Bk BT"/>
        <family val="2"/>
      </rPr>
      <t>angle valve</t>
    </r>
    <r>
      <rPr>
        <sz val="11"/>
        <rFont val="Futura Bk BT"/>
        <family val="2"/>
      </rPr>
      <t xml:space="preserve"> with C.P. copper connecting pipe , 450 mm long and nuts &amp; washer  with C.P. Brass flange complete including cutting and making good the Walls / Floors wherever required.</t>
    </r>
  </si>
  <si>
    <r>
      <t xml:space="preserve">Option-1, Make: Toto,  Model: </t>
    </r>
    <r>
      <rPr>
        <i/>
        <sz val="11"/>
        <rFont val="Futura Bk BT"/>
        <family val="2"/>
      </rPr>
      <t>WH131MNF
Concealed Tank w/o Frame  (6L/3L)</t>
    </r>
  </si>
  <si>
    <r>
      <t xml:space="preserve">Option-2, Make: Kohlar, Model: </t>
    </r>
    <r>
      <rPr>
        <i/>
        <sz val="11"/>
        <rFont val="Futura Bk BT"/>
        <family val="2"/>
      </rPr>
      <t xml:space="preserve">80158IN-9-CP      </t>
    </r>
  </si>
  <si>
    <r>
      <rPr>
        <b/>
        <sz val="11"/>
        <rFont val="Futura Bk BT"/>
        <family val="2"/>
      </rPr>
      <t xml:space="preserve">Supply of </t>
    </r>
    <r>
      <rPr>
        <sz val="11"/>
        <rFont val="Futura Bk BT"/>
        <family val="2"/>
      </rPr>
      <t xml:space="preserve">CP brass </t>
    </r>
    <r>
      <rPr>
        <b/>
        <sz val="11"/>
        <rFont val="Futura Bk BT"/>
        <family val="2"/>
      </rPr>
      <t>towel ring</t>
    </r>
    <r>
      <rPr>
        <sz val="11"/>
        <rFont val="Futura Bk BT"/>
        <family val="2"/>
      </rPr>
      <t xml:space="preserve"> of size 150 mm dia with screw and rawl plug etc, including cutting and making good the Walls / Floors wherever required.</t>
    </r>
  </si>
  <si>
    <r>
      <rPr>
        <b/>
        <sz val="11"/>
        <rFont val="Futura Bk BT"/>
        <family val="2"/>
      </rPr>
      <t>Supply of</t>
    </r>
    <r>
      <rPr>
        <sz val="11"/>
        <rFont val="Futura Bk BT"/>
        <family val="2"/>
      </rPr>
      <t xml:space="preserve"> CP brass </t>
    </r>
    <r>
      <rPr>
        <b/>
        <sz val="11"/>
        <rFont val="Futura Bk BT"/>
        <family val="2"/>
      </rPr>
      <t>air purifier</t>
    </r>
    <r>
      <rPr>
        <sz val="11"/>
        <rFont val="Futura Bk BT"/>
        <family val="2"/>
      </rPr>
      <t xml:space="preserve"> holder fixed to PVC rubber plug with C.P brass screw complete each.</t>
    </r>
  </si>
  <si>
    <r>
      <rPr>
        <b/>
        <sz val="11"/>
        <rFont val="Futura Bk BT"/>
        <family val="2"/>
      </rPr>
      <t>Supply of</t>
    </r>
    <r>
      <rPr>
        <sz val="11"/>
        <rFont val="Futura Bk BT"/>
        <family val="2"/>
      </rPr>
      <t xml:space="preserve"> CP </t>
    </r>
    <r>
      <rPr>
        <b/>
        <sz val="11"/>
        <rFont val="Futura Bk BT"/>
        <family val="2"/>
      </rPr>
      <t>towel rod</t>
    </r>
    <r>
      <rPr>
        <sz val="11"/>
        <rFont val="Futura Bk BT"/>
        <family val="2"/>
      </rPr>
      <t xml:space="preserve"> with CP brass bracket of approved make fixed to PVC rawl plug with CP brass screws, making holes in walls &amp; making good the same.</t>
    </r>
  </si>
  <si>
    <r>
      <rPr>
        <b/>
        <sz val="11"/>
        <rFont val="Futura Bk BT"/>
        <family val="2"/>
      </rPr>
      <t>Supply of</t>
    </r>
    <r>
      <rPr>
        <sz val="11"/>
        <rFont val="Futura Bk BT"/>
        <family val="2"/>
      </rPr>
      <t xml:space="preserve"> C.P. brass Ablution </t>
    </r>
    <r>
      <rPr>
        <b/>
        <sz val="11"/>
        <rFont val="Futura Bk BT"/>
        <family val="2"/>
      </rPr>
      <t>health faucet</t>
    </r>
    <r>
      <rPr>
        <sz val="11"/>
        <rFont val="Futura Bk BT"/>
        <family val="2"/>
      </rPr>
      <t xml:space="preserve"> assembly comprising hand held shower with 8 mm dia flexible tube with mounting bracket fixed on wall complete.</t>
    </r>
  </si>
  <si>
    <r>
      <t xml:space="preserve">Option-2, Make: Kohlar, Model: </t>
    </r>
    <r>
      <rPr>
        <i/>
        <sz val="11"/>
        <rFont val="Futura Bk BT"/>
        <family val="2"/>
      </rPr>
      <t xml:space="preserve">12927IN-CP COMPLEMENTARY - Health Faucet W/SDSpray, Metal Hose
</t>
    </r>
  </si>
  <si>
    <r>
      <rPr>
        <b/>
        <sz val="11"/>
        <color rgb="FFCC00FF"/>
        <rFont val="Futura Bk BT"/>
        <family val="2"/>
      </rPr>
      <t xml:space="preserve">Supply of </t>
    </r>
    <r>
      <rPr>
        <sz val="11"/>
        <color rgb="FFCC00FF"/>
        <rFont val="Futura Bk BT"/>
        <family val="2"/>
      </rPr>
      <t>fully automatic "NO TOUCH" stainless steel finish  hand drier suitable to operate on 220 volts, single  phase 50  hz, A.C. power supply and directly plugged to power point complete. complete.</t>
    </r>
  </si>
  <si>
    <r>
      <rPr>
        <b/>
        <sz val="11"/>
        <rFont val="Futura Bk BT"/>
        <family val="2"/>
      </rPr>
      <t>Supply of</t>
    </r>
    <r>
      <rPr>
        <sz val="11"/>
        <rFont val="Futura Bk BT"/>
        <family val="2"/>
      </rPr>
      <t xml:space="preserve"> Paper towel dispenser of approved model &amp; make complete in all respects.</t>
    </r>
  </si>
  <si>
    <r>
      <t xml:space="preserve">Make: EURONICS,  Model: </t>
    </r>
    <r>
      <rPr>
        <i/>
        <sz val="11"/>
        <rFont val="Futura Bk BT"/>
        <family val="2"/>
      </rPr>
      <t xml:space="preserve">EPO2S
</t>
    </r>
  </si>
  <si>
    <r>
      <t xml:space="preserve">Make: EURONICS,  Model: </t>
    </r>
    <r>
      <rPr>
        <i/>
        <sz val="11"/>
        <rFont val="Futura Bk BT"/>
        <family val="2"/>
      </rPr>
      <t xml:space="preserve">EGRO1 
</t>
    </r>
  </si>
  <si>
    <r>
      <rPr>
        <b/>
        <sz val="11"/>
        <rFont val="Futura Bk BT"/>
        <family val="2"/>
      </rPr>
      <t xml:space="preserve">Supply of </t>
    </r>
    <r>
      <rPr>
        <sz val="11"/>
        <rFont val="Futura Bk BT"/>
        <family val="2"/>
      </rPr>
      <t xml:space="preserve"> Grab Bar  swing wall mount type for handicaped toilet including all accessories, cp screws etc. complete in all respect.</t>
    </r>
  </si>
  <si>
    <r>
      <rPr>
        <b/>
        <sz val="11"/>
        <rFont val="Futura Bk BT"/>
        <family val="2"/>
      </rPr>
      <t xml:space="preserve">Supply of </t>
    </r>
    <r>
      <rPr>
        <sz val="11"/>
        <rFont val="Futura Bk BT"/>
        <family val="2"/>
      </rPr>
      <t xml:space="preserve"> Grab Bar straight handrail type for handicaped toilet including all accessories, cp screws etc. complete in all respect.</t>
    </r>
  </si>
  <si>
    <t>Total 
Qty.</t>
  </si>
  <si>
    <t>NOTE:</t>
  </si>
  <si>
    <t>GST SHALL BE EXTRA AS APPLICABLE</t>
  </si>
  <si>
    <t xml:space="preserve">FOR SUPPLY FIXTURES OF GODREJ GCR, GURUGRAM </t>
  </si>
  <si>
    <r>
      <t xml:space="preserve">Make: BOBRICK,  Model: </t>
    </r>
    <r>
      <rPr>
        <i/>
        <sz val="11"/>
        <rFont val="Futura Bk BT"/>
        <family val="2"/>
      </rPr>
      <t xml:space="preserve">Countertop Liquid Soap Dispenser (Vol. 1 Ltr., Spout 6") Model no-B 8226 HSN CODE-73249000                    </t>
    </r>
  </si>
  <si>
    <r>
      <t xml:space="preserve">Option-1, Make: Toto,  Model: </t>
    </r>
    <r>
      <rPr>
        <i/>
        <sz val="11"/>
        <rFont val="Futura Bk BT"/>
        <family val="2"/>
      </rPr>
      <t>THX20MCRB Shower Spray,Chrome. 4.0 LPM (GREEN ITEM)</t>
    </r>
  </si>
  <si>
    <r>
      <t xml:space="preserve">Make: EURONICS,  Model: </t>
    </r>
    <r>
      <rPr>
        <i/>
        <sz val="11"/>
        <rFont val="Futura Bk BT"/>
        <family val="2"/>
      </rPr>
      <t xml:space="preserve">EH26NW
</t>
    </r>
  </si>
  <si>
    <r>
      <t>Make: EURONICS,  Model: EGRS02</t>
    </r>
    <r>
      <rPr>
        <i/>
        <sz val="11"/>
        <rFont val="Futura Bk BT"/>
        <family val="2"/>
      </rPr>
      <t xml:space="preserve">
</t>
    </r>
  </si>
  <si>
    <t>1.01 (a)</t>
  </si>
  <si>
    <r>
      <rPr>
        <b/>
        <sz val="11"/>
        <rFont val="Futura Bk BT"/>
        <family val="2"/>
      </rPr>
      <t xml:space="preserve">Supply of </t>
    </r>
    <r>
      <rPr>
        <b/>
        <sz val="11"/>
        <rFont val="Futura Bk BT"/>
        <family val="2"/>
      </rPr>
      <t>wall hung type</t>
    </r>
    <r>
      <rPr>
        <sz val="11"/>
        <rFont val="Futura Bk BT"/>
        <family val="2"/>
      </rPr>
      <t xml:space="preserve"> white vitreous china </t>
    </r>
    <r>
      <rPr>
        <b/>
        <sz val="11"/>
        <rFont val="Futura Bk BT"/>
        <family val="2"/>
      </rPr>
      <t>European water closet</t>
    </r>
    <r>
      <rPr>
        <sz val="11"/>
        <rFont val="Futura Bk BT"/>
        <family val="2"/>
      </rPr>
      <t xml:space="preserve"> with concealed `P' or ‘S’ trap, seat &amp; lid (heavy duty) C.P. brass hinges, including C.I. chair,    with chair grouting, rubber buffers, C.P. nuts, bolts, accessories etc.</t>
    </r>
    <r>
      <rPr>
        <sz val="11"/>
        <color rgb="FFFF0000"/>
        <rFont val="Futura Bk BT"/>
        <family val="2"/>
      </rPr>
      <t xml:space="preserve"> (For Typical Toilets ground to 19M) </t>
    </r>
  </si>
  <si>
    <t>1.01 (b)</t>
  </si>
  <si>
    <r>
      <rPr>
        <b/>
        <sz val="11"/>
        <rFont val="Futura Bk BT"/>
        <family val="2"/>
      </rPr>
      <t xml:space="preserve">Supply of </t>
    </r>
    <r>
      <rPr>
        <b/>
        <sz val="11"/>
        <rFont val="Futura Bk BT"/>
        <family val="2"/>
      </rPr>
      <t>wall hung type</t>
    </r>
    <r>
      <rPr>
        <sz val="11"/>
        <rFont val="Futura Bk BT"/>
        <family val="2"/>
      </rPr>
      <t xml:space="preserve"> white vitreous china </t>
    </r>
    <r>
      <rPr>
        <b/>
        <sz val="11"/>
        <rFont val="Futura Bk BT"/>
        <family val="2"/>
      </rPr>
      <t>European water closet</t>
    </r>
    <r>
      <rPr>
        <sz val="11"/>
        <rFont val="Futura Bk BT"/>
        <family val="2"/>
      </rPr>
      <t xml:space="preserve"> with concealed `P' or ‘S’ trap, seat &amp; lid (heavy duty) C.P. brass hinges, including C.I. chair,    with chair grouting, rubber buffers, C.P. nuts, bolts, accessories etc. </t>
    </r>
    <r>
      <rPr>
        <sz val="11"/>
        <color rgb="FFFF0000"/>
        <rFont val="Futura Bk BT"/>
        <family val="2"/>
      </rPr>
      <t xml:space="preserve">(For Other areas  Toilets of Basements ground &amp; L-1) </t>
    </r>
  </si>
  <si>
    <t>Make &amp; Model as per Client / Architect</t>
  </si>
  <si>
    <t>1.02 (a)</t>
  </si>
  <si>
    <r>
      <rPr>
        <b/>
        <sz val="11"/>
        <rFont val="Futura Bk BT"/>
        <family val="2"/>
      </rPr>
      <t>Supply of concealed in wall flushing cisterns</t>
    </r>
    <r>
      <rPr>
        <sz val="11"/>
        <rFont val="Futura Bk BT"/>
        <family val="2"/>
      </rPr>
      <t xml:space="preserve"> with flushing actuator plate.</t>
    </r>
    <r>
      <rPr>
        <sz val="11"/>
        <color rgb="FFFF0000"/>
        <rFont val="Futura Bk BT"/>
        <family val="2"/>
      </rPr>
      <t xml:space="preserve">(For Typical Toilets ground to 19M) </t>
    </r>
  </si>
  <si>
    <t>1.02 (b)</t>
  </si>
  <si>
    <r>
      <rPr>
        <b/>
        <sz val="11"/>
        <rFont val="Futura Bk BT"/>
        <family val="2"/>
      </rPr>
      <t>Supply of concealed in wall flushing cisterns</t>
    </r>
    <r>
      <rPr>
        <sz val="11"/>
        <rFont val="Futura Bk BT"/>
        <family val="2"/>
      </rPr>
      <t xml:space="preserve"> with flushing actuator plate. </t>
    </r>
    <r>
      <rPr>
        <sz val="11"/>
        <color rgb="FFFF0000"/>
        <rFont val="Futura Bk BT"/>
        <family val="2"/>
      </rPr>
      <t xml:space="preserve">(For Other areas  Toilets of Basements ground &amp; L-1) </t>
    </r>
  </si>
  <si>
    <t>1.03 (a)</t>
  </si>
  <si>
    <r>
      <t xml:space="preserve"> Wash basin undercounter </t>
    </r>
    <r>
      <rPr>
        <sz val="11"/>
        <color rgb="FFFF0000"/>
        <rFont val="Futura Bk BT"/>
        <family val="2"/>
      </rPr>
      <t xml:space="preserve">(For Typical Toilets ground to 19M) </t>
    </r>
  </si>
  <si>
    <t>1.03 (b)</t>
  </si>
  <si>
    <r>
      <t xml:space="preserve"> Wash basin undercounter </t>
    </r>
    <r>
      <rPr>
        <sz val="11"/>
        <color rgb="FFFF0000"/>
        <rFont val="Futura Bk BT"/>
        <family val="2"/>
      </rPr>
      <t xml:space="preserve">(For Other areas  Toilets of Basements ground &amp; L-1) </t>
    </r>
  </si>
  <si>
    <t>1.04 (a)</t>
  </si>
  <si>
    <r>
      <rPr>
        <b/>
        <sz val="11"/>
        <rFont val="Futura Bk BT"/>
        <family val="2"/>
      </rPr>
      <t xml:space="preserve">Supply of  </t>
    </r>
    <r>
      <rPr>
        <sz val="11"/>
        <rFont val="Futura Bk BT"/>
        <family val="2"/>
      </rPr>
      <t xml:space="preserve">15mm dia C.P. </t>
    </r>
    <r>
      <rPr>
        <b/>
        <sz val="11"/>
        <rFont val="Futura Bk BT"/>
        <family val="2"/>
      </rPr>
      <t xml:space="preserve">pillar tap </t>
    </r>
    <r>
      <rPr>
        <sz val="11"/>
        <rFont val="Futura Bk BT"/>
        <family val="2"/>
      </rPr>
      <t xml:space="preserve"> for wash basin. </t>
    </r>
    <r>
      <rPr>
        <sz val="11"/>
        <color rgb="FFFF0000"/>
        <rFont val="Futura Bk BT"/>
        <family val="2"/>
      </rPr>
      <t xml:space="preserve">(For Typical Toilets ground to 19M) </t>
    </r>
  </si>
  <si>
    <t>1.04 (b)</t>
  </si>
  <si>
    <r>
      <rPr>
        <b/>
        <sz val="11"/>
        <rFont val="Futura Bk BT"/>
        <family val="2"/>
      </rPr>
      <t xml:space="preserve">Supply of  </t>
    </r>
    <r>
      <rPr>
        <sz val="11"/>
        <rFont val="Futura Bk BT"/>
        <family val="2"/>
      </rPr>
      <t xml:space="preserve">15mm dia C.P. </t>
    </r>
    <r>
      <rPr>
        <b/>
        <sz val="11"/>
        <rFont val="Futura Bk BT"/>
        <family val="2"/>
      </rPr>
      <t xml:space="preserve">pillar tap </t>
    </r>
    <r>
      <rPr>
        <sz val="11"/>
        <rFont val="Futura Bk BT"/>
        <family val="2"/>
      </rPr>
      <t xml:space="preserve"> for wash basin. </t>
    </r>
    <r>
      <rPr>
        <sz val="11"/>
        <color rgb="FFFF0000"/>
        <rFont val="Futura Bk BT"/>
        <family val="2"/>
      </rPr>
      <t xml:space="preserve">(For Other areas  Toilets of Basements ground &amp; L-1) </t>
    </r>
  </si>
  <si>
    <t>1.05 (a)</t>
  </si>
  <si>
    <r>
      <t xml:space="preserve">Urinal -  Flat back </t>
    </r>
    <r>
      <rPr>
        <sz val="11"/>
        <color rgb="FFFF0000"/>
        <rFont val="Futura Bk BT"/>
        <family val="2"/>
      </rPr>
      <t xml:space="preserve">(For Typical Toilets ground to 19M) </t>
    </r>
  </si>
  <si>
    <t>1.05 (b)</t>
  </si>
  <si>
    <r>
      <t xml:space="preserve">Urinal -  Flat back </t>
    </r>
    <r>
      <rPr>
        <sz val="11"/>
        <color rgb="FFFF0000"/>
        <rFont val="Futura Bk BT"/>
        <family val="2"/>
      </rPr>
      <t xml:space="preserve">(For Other areas  Toilets of Basements ground &amp; L-1) </t>
    </r>
  </si>
  <si>
    <t>1.06 (a)</t>
  </si>
  <si>
    <r>
      <rPr>
        <b/>
        <sz val="11"/>
        <rFont val="Futura Bk BT"/>
        <family val="2"/>
      </rPr>
      <t>Supply of</t>
    </r>
    <r>
      <rPr>
        <sz val="11"/>
        <rFont val="Futura Bk BT"/>
        <family val="2"/>
      </rPr>
      <t xml:space="preserve"> Infra-Red based </t>
    </r>
    <r>
      <rPr>
        <b/>
        <sz val="11"/>
        <rFont val="Futura Bk BT"/>
        <family val="2"/>
      </rPr>
      <t>electronic urinal flushing</t>
    </r>
    <r>
      <rPr>
        <sz val="11"/>
        <rFont val="Futura Bk BT"/>
        <family val="2"/>
      </rPr>
      <t xml:space="preserve"> system operated on 6V DC (4AA) battery for urinals comprising of solenoid valve, concealed built in strainer &amp; flow mechanism piping, flush mounted sensors with all accessories &amp; fittings complete in all respect in fully operational condition etc including cutting and making good the wall where required. </t>
    </r>
    <r>
      <rPr>
        <sz val="11"/>
        <color rgb="FFFF0000"/>
        <rFont val="Futura Bk BT"/>
        <family val="2"/>
      </rPr>
      <t xml:space="preserve">(For Typical Toilets ground to 19M) </t>
    </r>
  </si>
  <si>
    <r>
      <rPr>
        <b/>
        <sz val="11"/>
        <rFont val="Futura Bk BT"/>
        <family val="2"/>
      </rPr>
      <t>Supply of</t>
    </r>
    <r>
      <rPr>
        <sz val="11"/>
        <rFont val="Futura Bk BT"/>
        <family val="2"/>
      </rPr>
      <t xml:space="preserve"> Infra-Red based </t>
    </r>
    <r>
      <rPr>
        <b/>
        <sz val="11"/>
        <rFont val="Futura Bk BT"/>
        <family val="2"/>
      </rPr>
      <t>electronic urinal flushing</t>
    </r>
    <r>
      <rPr>
        <sz val="11"/>
        <rFont val="Futura Bk BT"/>
        <family val="2"/>
      </rPr>
      <t xml:space="preserve"> system operated on 6V DC (4AA) battery for urinals comprising of solenoid valve, concealed built in strainer &amp; flow mechanism piping, flush mounted sensors with all accessories &amp; fittings complete in all respect in fully operational condition etc including cutting and making good the wall where required. </t>
    </r>
    <r>
      <rPr>
        <sz val="11"/>
        <color rgb="FFFF0000"/>
        <rFont val="Futura Bk BT"/>
        <family val="2"/>
      </rPr>
      <t xml:space="preserve">(For Other areas  Toilets of Basements ground &amp; L-1) </t>
    </r>
  </si>
  <si>
    <r>
      <rPr>
        <b/>
        <sz val="11"/>
        <rFont val="Futura Bk BT"/>
        <family val="2"/>
      </rPr>
      <t>Supply of</t>
    </r>
    <r>
      <rPr>
        <sz val="11"/>
        <rFont val="Futura Bk BT"/>
        <family val="2"/>
      </rPr>
      <t xml:space="preserve"> C. P. Brass single lever concealed </t>
    </r>
    <r>
      <rPr>
        <b/>
        <sz val="11"/>
        <rFont val="Futura Bk BT"/>
        <family val="2"/>
      </rPr>
      <t>Shower mixer</t>
    </r>
    <r>
      <rPr>
        <sz val="11"/>
        <rFont val="Futura Bk BT"/>
        <family val="2"/>
      </rPr>
      <t xml:space="preserve"> 15 mm C.P brass spout &amp; wall flange (for shower) including necessary fittings/ accessories, cutting &amp; making good the wall wherever required. </t>
    </r>
    <r>
      <rPr>
        <sz val="11"/>
        <color rgb="FFFF0000"/>
        <rFont val="Futura Bk BT"/>
        <family val="2"/>
      </rPr>
      <t xml:space="preserve">(For Other areas  Toilets of Basements ground &amp; L-1) </t>
    </r>
  </si>
  <si>
    <r>
      <rPr>
        <b/>
        <sz val="11"/>
        <rFont val="Futura Bk BT"/>
        <family val="2"/>
      </rPr>
      <t>Supply of</t>
    </r>
    <r>
      <rPr>
        <sz val="11"/>
        <rFont val="Futura Bk BT"/>
        <family val="2"/>
      </rPr>
      <t xml:space="preserve"> revolving type </t>
    </r>
    <r>
      <rPr>
        <b/>
        <sz val="11"/>
        <rFont val="Futura Bk BT"/>
        <family val="2"/>
      </rPr>
      <t>shower head &amp; shower arm</t>
    </r>
    <r>
      <rPr>
        <sz val="11"/>
        <rFont val="Futura Bk BT"/>
        <family val="2"/>
      </rPr>
      <t xml:space="preserve"> (discharging multiple type of sets) including cutting and making good the walls / floors wherever required.</t>
    </r>
    <r>
      <rPr>
        <sz val="11"/>
        <color rgb="FFFF0000"/>
        <rFont val="Futura Bk BT"/>
        <family val="2"/>
      </rPr>
      <t xml:space="preserve"> (For Other areas  Toilets of Basements ground &amp; L-1) </t>
    </r>
  </si>
  <si>
    <t xml:space="preserve">Providing and fixing chlorinated polyvinly chloride (CPVC) CTS SDR 11 hot &amp; cold water pipes conforming to IS capable to withstand 27.6 kg/cm² at room tempreature water and 7.03 kg/cm² at 82°C and all fittings of CPVC SDR 11 like elbow, tee, reducers, couplers, brass threated male &amp; female (adapoters, elbow, tees). The pipe fitting joining to be done with solvent cement as per manufacturers specifications &amp; recommendations. The above includes chaise cutting with double blade chaze cutter (no chisel/hammer allowed to use) fixing supporting the pipes &amp; fittings, at wall/ceiling level supported by galvanized clamps, hangers etc, as per specification of pipes fittings testing of assembley. Chased area has to be packed with GI Rhombus mesh of 200mm width and shall be pasted with 1:2  mortar. </t>
  </si>
  <si>
    <t>ii)</t>
  </si>
  <si>
    <t>Drilling percolation borehole 300mm dia with reverse rotary method in all types of soil up to 30 m (approx.) depth including cost for mobilization of rig and making good the area upon completion of work. Contractor shall arrange for all necessary tools, water and consumable and laying for drilling.</t>
  </si>
  <si>
    <t>iii)</t>
  </si>
  <si>
    <t>Providing and laying pea gravel all around the casing pipe.</t>
  </si>
  <si>
    <t>iv)</t>
  </si>
  <si>
    <t>v)</t>
  </si>
  <si>
    <t>160 mm dia UPVC blind pipe of 6 Kg/cm2 with bail plug and well cap, complete as per approved drawing.</t>
  </si>
  <si>
    <t>vi)</t>
  </si>
  <si>
    <t>Rain Water Harvesting Pit Filtration Chamber:</t>
  </si>
  <si>
    <t>Job</t>
  </si>
  <si>
    <t>Construction of rain water harvesting size 4.5 x 2.0 x 3.0m effective depth for the re-charging of storm water run off including the civil work with following specification given below (or structural requirement with local site condition) and as per attached drawings complete in all respects: -</t>
  </si>
  <si>
    <t>Drilling: (Double Bore)</t>
  </si>
  <si>
    <t>600x600x900 mm size chamber with Double Seal DI Heavy Duty cover (lockable) size 300x300 mm inside with D.I. frame fixed  in  cement conc. slab.</t>
  </si>
  <si>
    <t>300x300x600 mm size (inside) chamber with Double Seal DI Heavy Duty cover (lockable) size 250x250 mm (inside) with DI frame fixed in cement conc. Slab.</t>
  </si>
  <si>
    <t>600x600x750 mm size chamber with Double Seal DI Heavy Duty cover (lockable) size 300x300 mm inside with D.I. frame fixed  in  cement conc. slab.</t>
  </si>
  <si>
    <t>Constructing brick masonry road gully chamber unit brick of class designated 75 in cement mortar 1:4 (1 cement :4 coarse sand) including 500 x 450 mm precast DI Heavy Duty horizontal grating with frame complete as per standard design.</t>
  </si>
  <si>
    <t>Constructing water tight brick masonry manhole with 75 class designation bricks in cement mortar 1:6 (1 cement :6 coarse sand), R.C.C. top slab with 1:2:4 mix (1 cement :2 coarse sand :4 graded stone aggregate 20 mm nominal size). Foundation concrete 150 mm thick 1:4:8 mix (1 cement :4 coarse sand :8 graded stone aggregate 40 mm nominal size), inside and outside plastering 12 mm thick with cement plaster 1:3 (1 cement :3 coarse sand) finished with a floating coat of neat cement and making channels and benching in cement concrete 1:2:4 mix (1 cement : 2 coarse sand : 4 graded stone aggregate 20 mm nominal size) finished with a floating coat of neat cement complete as per standard design, plastic coated M.S 20 mm square bar foot rests including fixing in 20 x 20 x 10 cm cement conc. blocks neatly finished, complete with Double Seal DI cover Heavy duty of adequate size as per standard design and approved drawings. (Price shall include the, cost of excavation, back filling, disposal of surplus earth, foot rests dewatering &amp; water proofing of manholes as directed at site &amp; other associated civil works).</t>
  </si>
  <si>
    <t xml:space="preserve">Providing and constructing masonry de-silting chamber 2000mm x 1200mm with 1500mm depth inside with 75 class designated brick work in cement  mortar 1:6 (1cement : 6 fine sand) with DI double seal Heavy duty 560mm dia manhole cover (2Nos.). top slab 1:2:4 mix (1cement : 2coarse sand : 4 graded stone aggregate 20mm nominal size) with minimum 1.5% reinforcement, foundation concrete 1:5:10 (1cement : 5 fine sand:10 grade stone aggregate 20mm nominal size including baffle wall, necessary excavation, back filling and disposal of surface earth. Complete with inlet, outlet and overflow arrangement. Foot rest @400mm c/c, grating of required size with 16mm sq.bars and frame @20mm clear spacing fixed at month of pipe as per site conditions and direction of Engineer in charge. </t>
  </si>
  <si>
    <t xml:space="preserve">Providing and fixing 560 mm dia / 600 X 600mm Double seal DI Heavy duty Manhole cover with lockable arrangement complete in all respects including all fitting &amp; accessories. (Location: Basement sump pit, Lift Pit, Sewage Sump Pit, Pump Room sump pits.) </t>
  </si>
  <si>
    <t>sump pit pump installation and lifting assembly suitable for 2 no. of submersible ejector pumps including ready made electro-galvanized MS lifting chain &amp; sliding guide rail. The installation shall be complete with provision of anit-vibrator flexible connector, auto coupling union flange provision on discharge pipeline for feasibility of removing the pumps and all necessary indigenous accessories as required to complete the installation.</t>
  </si>
  <si>
    <t>Sump pit Pump installation and lifting assembly</t>
  </si>
  <si>
    <t>With Floating Variable Speed Drive Mounted on Single Pump</t>
  </si>
  <si>
    <t xml:space="preserve">Pump Base-  Cast Iron EN-GJL-250 or SS304 </t>
  </si>
  <si>
    <t xml:space="preserve">Outer Sleeve - Stainless Steel 304 </t>
  </si>
  <si>
    <t xml:space="preserve">Chamber - Stainless Steel 304 </t>
  </si>
  <si>
    <t>Pressure gauges and isolation valves before and after PRV, with Bypass line (without PRV) with isolation valve in by pass line and necessary arrangement , mating flanges to suit the specified piping material,as specified and complete as required in water supply pipes. on-line type as shown in drawings/schematics and in accordance with technical specification. To suit pressure rating as specified on schematics and specification.For inlet and outlet pressure rating refer schematics and drawings.</t>
  </si>
  <si>
    <t>Bypass Branch:</t>
  </si>
  <si>
    <t>Providing of Spare Pressure Reducing Valves confirming specifications as descibed in item no. 3.04.</t>
  </si>
  <si>
    <t>Pressure Reducing Valves (SPARE)</t>
  </si>
  <si>
    <t>Pressure Rating: PN16</t>
  </si>
  <si>
    <t xml:space="preserve">Providing &amp; laying UPVC pressure pipes of 8Kg/Sq.cm pressure rating Class- IV (IS : 4985-2000) including fittings, tees, bends, clamps, coupling and adaptors supports, and jointing with solvent joint, testing and necessary earth work in excavation, backfilling, disposal of surplus earth with a lead up to 100m complete, compaction and consolidation Including sand bedding all around UPVC pipe &amp; fittings and thrust blocks at bends as per standard design (For garden hydrants). </t>
  </si>
  <si>
    <t>Construction brick masonry chamber  (for Housing Lawn hydrant) Garden Hydrant with 75 class designation brick work in cement mortar 1:5 (1 cement : 5 find sand) for valve, DI Heavy Duty cover with frame fixed in cement concrete slab 1:2:4 mix (1 cement : 2 coarse sand : 4 graded stone aggregate 20mm nominal size) necessary excavation foundation concrete 1:5:10 (1 cement : 5 fine sand : 10 graded stone aggregate 40mm nominal size) and inside plastering with cement mortar 1:3 (1 cement : 3 coarse sand) 12 mm thick finished with a floating coat of neat cement complete as per standard design.</t>
  </si>
  <si>
    <t>Providing and laying cement concrete 1:5:10 (1 cement : 5 coarse sand : 10 graded stone aggregate 40 mm nominal size) all-round over pipes including bed concrete as per standard design (Bed thickness 150mm &amp; Alround thickness 100mm).</t>
  </si>
  <si>
    <t>Inside size 600mm x 600 mm Depth up to 600mm</t>
  </si>
  <si>
    <t>Inside size 750mm x 750 mm Depth up to 800mm</t>
  </si>
  <si>
    <t>Inside size 800mm x 900 mm Depth up to 1000mm</t>
  </si>
  <si>
    <t xml:space="preserve">110x50mm OD </t>
  </si>
  <si>
    <t>15mm OD</t>
  </si>
  <si>
    <t>20mm OD</t>
  </si>
  <si>
    <t>25mm OD</t>
  </si>
  <si>
    <t>32mm OD</t>
  </si>
  <si>
    <t>40mm OD</t>
  </si>
  <si>
    <t>50mm OD</t>
  </si>
  <si>
    <t>3-phase, fan-cooled, permanent-magnet synchronous motors, with motor efficiency is classified as IE3 in accordance with IEC 60034-30-2 should comply to the highest minimum efficiency index MEI 0.7 .The motor integrated with dedicated frequency converter in the motor terminal box. This enables continuously variable control of the motor speed, which again enables adaptation of the performance to a given requirement.</t>
  </si>
  <si>
    <t>Providing and fixing wafer end type cast iron butterfly valves conforming to IS : 13095 &amp; BS : 5155 tested to 16 kg/sq.cm pressure (including flanges) (for GH Ring).</t>
  </si>
  <si>
    <t xml:space="preserve">Pressure Rating: PN10 </t>
  </si>
  <si>
    <t>75 mm dia</t>
  </si>
  <si>
    <t>40 mm OD</t>
  </si>
  <si>
    <t>50 mm OD</t>
  </si>
  <si>
    <t>500 mm dia</t>
  </si>
  <si>
    <t>S. 
No.</t>
  </si>
  <si>
    <t>32 mm OD</t>
  </si>
  <si>
    <t>40 OD</t>
  </si>
  <si>
    <t>Providing and constructing rain water harvesting well/filtration chamber of size 3.5 x 4.5 m effective  depth or as per approved drawings inside with 75 class designated brick work in cement motor 1:6 (1cement : 6 fine sand) with top slab 1:2:4 mix (1cement : 2 course sand :4 graded stone aggregate 20mm nominal size) with minimum 1.5% reinforcement , foundation concrete 1:5:10 (1cement : 5 fine sand and 10 graded stone) aggregate 20mm nominal size including 300mm depth Boulder 10-20mm, 300mm depth gravel 5-10mm size, 300mm depth coarse sand 1.5-2.0mm size including necessary excavation, back filling and disposal of surface earth complete with inlet, outlet, overflow arrangement pvc coated Foot Rest, 100mm dia deep holes @500mm  c/c to be provided 1200 c/c above the bottom of wall, 100mm C.I vent pipe -2m height with cowls.</t>
  </si>
  <si>
    <t>0.91 m deep with double seal DI perforated cover and frame (heavy duty HD-20 grade designation) 560 mm internal diameter conforming to IS 12592, total weight of cover and frame to be not less than 182 Kg., fixed in cement concrete 1:2:4 (1 cement : 2 Coarse sand : 4 graded stone aggregate 20 mm nominal size) including centering shuttering all complete. (foot rests shall be paid for separately).</t>
  </si>
  <si>
    <t>1.68 m deep with Double Seal DI perforated cover and frame (heavy duty HD-20 grade designation) 560 mm internal diameter conforming to I.S. 12592, total weight of cover and frame to be not less than 182 kg fixed in cement concrete 1:2:4 (1 cement : 2 coarse sand : 4 graded stone aggregate 20 mm nominal size) including centering shuttering all complete. (foot rests shall be paid for separately).</t>
  </si>
  <si>
    <t xml:space="preserve">Providing and fixing 560 mm dia Double seal DI Medium duty water tank cover with lockable arrangement complete in all respects including all fitting &amp; accessories. (Location: OH Tank) </t>
  </si>
  <si>
    <t xml:space="preserve">Providing and fixing 560 mm dia Double seal DI Heavy duty water tank cover with lockable arrangement complete in all respects including all fitting &amp; accessories. (Location: UGT) </t>
  </si>
  <si>
    <t>1 Set includes 2 Pumps - 1 W+1S</t>
  </si>
  <si>
    <t>200 mm dia - UG Rain Water Tank Inlet</t>
  </si>
  <si>
    <t>Providing  and fixing water meter  with direct  reading  dial   in   KL   with all  internal parts in  gunmetal  or brass, strainer, flanged  distance   piece  for  easy  removal in future,  80 mm   dia.  Bourden type pressure  guage  and  isolation cock including  necessary  test certificate  for the meter   (For water supply metering from source).</t>
  </si>
  <si>
    <t xml:space="preserve">LT CABLES, SUB MAINS CABLING </t>
  </si>
  <si>
    <t>3 CORES - ARMOURED (MAY BE USED FOR PLUMBING PUMPS, MOTORS &amp; OTHERS)</t>
  </si>
  <si>
    <t>IP Rating : IP 54</t>
  </si>
  <si>
    <t>Providing &amp; fixing 1 mm thick stainless steel grating with cockroach trap rim of approved design including setting in floor with cement mortar. (For Trap and Floor Drain)</t>
  </si>
  <si>
    <t>Providing &amp; fixing rain water `Khurras' of following size with required depth with lead flashing around the pipe with one piece lead sheet of 3 mm thick set on a layer of cold bitumen. Including Heavy duty CI grating as per drawing complete as required.</t>
  </si>
  <si>
    <t>63 OD</t>
  </si>
  <si>
    <t>25 OD</t>
  </si>
  <si>
    <t>Flow rate : 200 LPM</t>
  </si>
  <si>
    <t>65 mm dia - OH DWS Water Tank Inlet</t>
  </si>
  <si>
    <t>50 mm dia - OH FWS Water Tank Inlet</t>
  </si>
  <si>
    <t>65 mm dia - Domestic Water</t>
  </si>
  <si>
    <t>65 mm dia - Flushing+Irrigation Water</t>
  </si>
  <si>
    <t>•  150A, 3P, Aluminium Bus Bars of electrolytic grade with heat shrinkable sleeves.</t>
  </si>
  <si>
    <t>200 mm dia - Rain Water &amp; Sewer</t>
  </si>
  <si>
    <t>PLUMBING PANEL-1 (IN PHE PLANT ROOM)</t>
  </si>
  <si>
    <t>Spare DOL Starter Feeders:</t>
  </si>
  <si>
    <t>1 No. 3.73 KW</t>
  </si>
  <si>
    <t>1 No. 5.6 KW</t>
  </si>
  <si>
    <t>• 3 No. 3P, MPCB of suitable rating as per load of Panel of 7.5 kW (total load of both sump pumps working).</t>
  </si>
  <si>
    <t>Purpose : Toilet Waste</t>
  </si>
  <si>
    <t>• 1 No. 100A, 3P, MCCB with Micro processor based Thermal &amp; Magnetic adjustable releases and suitable rating as per load &amp; duty.</t>
  </si>
  <si>
    <t>Short Circuit Fault with stand Capacity: 10KA</t>
  </si>
  <si>
    <t xml:space="preserve">• 1 No. 3P, Thermal Magnetic MCCB of suitable rating as per load of panel of 4.5 kW </t>
  </si>
  <si>
    <t xml:space="preserve">• 1 No. 3P, Thermal Magnetic MCCB of suitable rating as per load of panel of 3.0 kW </t>
  </si>
  <si>
    <t xml:space="preserve">• 1 No. 3P, Thermal Magnetic MCCB of suitable rating as per load of panel of 7.5 kW </t>
  </si>
  <si>
    <t>Flow Rate    =  200  LPM</t>
  </si>
  <si>
    <t>Efficiency class - IE4/5</t>
  </si>
  <si>
    <t>Providing, fixing to the Scupper/L shape drain with bottom/side outlet for rain water pipe inc. grating / Jali of req. size including all fitting and accessories including civil work.</t>
  </si>
  <si>
    <t>150 mm Outlet</t>
  </si>
  <si>
    <t xml:space="preserve">110 mm inlet &amp; 110 mm outlet </t>
  </si>
  <si>
    <t xml:space="preserve">110 mm inlet &amp; 75 mm outlet </t>
  </si>
  <si>
    <t>450x450x750 mm size (inside) chamber with Double Seal DI Heavy Duty lockable 300 x 300 mm (inside) with  D.I.  frame  fixed in cement conc. slab.</t>
  </si>
  <si>
    <t>15 mm  [6mm thick insulation]</t>
  </si>
  <si>
    <t>20 mm  [6mm thick insulation]</t>
  </si>
  <si>
    <t>25 mm  [6mm thick insulation]</t>
  </si>
  <si>
    <t>32 mm  [9mm thick insulation]</t>
  </si>
  <si>
    <t>40 mm  [9mm thick insulation]</t>
  </si>
  <si>
    <t>50 mm  [9mm thick insulation]</t>
  </si>
  <si>
    <t>65 mm  [13mm thick insulation]</t>
  </si>
  <si>
    <t>80 mm  [13mm thick insulation]</t>
  </si>
  <si>
    <t>100 mm  [13mm thick insulation]</t>
  </si>
  <si>
    <t>For 65 mm</t>
  </si>
  <si>
    <t>For 80 mm</t>
  </si>
  <si>
    <t>For 100 mm</t>
  </si>
  <si>
    <t>20 mm nominal bore</t>
  </si>
  <si>
    <t>Providing,lowering,laying,fixing in position and jointing of DWC HDPE Rat Propellant Pies at all levels / depth of Class SN 4,Structured Wall Polyethylene Systems for non pressure underground sewerage &amp; dranage applicationby non smooth external surface,IS 16098 (Part 2) Type B marked in complete including all material labour, testing and commisioning as per technical specifications, drawings and as per direction of engineer(E/W to be measured separately)including all local and other taxes, transportation, freight charges, loading/ unloading, conveyance of the department store, etc (OD dia).The works include cost of close timbering beyond 1.50 mtr average invert depths,shoring &amp; shuttering as per standard specification complete in all respects,as per direction of engineer in charge for following average invert depths and class of pipe.</t>
  </si>
  <si>
    <t xml:space="preserve">Receiving, Unloading, Storing, transporting, testing &amp; Commissioning white glazed vitreous china large flat back lipped front urinal basin, C.I bracket (white colour painted)  40 mm CP brass domical waste, 40 mm C.P. caste brass bottle trap, CP flush pipe with spreader &amp; other necessary fittings including C.P. brass hex nipple; elbow; unions, washers, cap, C.P. nuts, bolts etc making holes in walls, floors &amp; making good. (For Typical Toilets ground to 19M) </t>
  </si>
  <si>
    <t xml:space="preserve">Receiving, Unloading, Storing, transporting, testing &amp; Commissioning white glazed vitreous china urinal partitions of approved make including rawl plugs, screws or any other approved device for Fixing arrangements, making holes in walls, floors &amp; making good. </t>
  </si>
  <si>
    <t>Receiving, Unloading, Storing, transporting, testing &amp; Commissioning Stainless  steel kitchen sink with R.S. or CI bracket (painted white), 40 mm dia C.P. brass waste of standard pattern, C.P. brass chain and rubber, 40 mm dia caste brass bottle trap  with necessary union, C.P. pipe to wall &amp; CP wall flange  complete with cutting and making good the walls where required Including all accessories require to fix the sink in granite or given platform and sealing side for leak proof complete.</t>
  </si>
  <si>
    <t>Receiving, Unloading, Storing, transporting, testing &amp; Commissioning Wall Mounted C.P. Brass Long Nose swinging casted spout of required size including cutting and making good the wall wherever required.</t>
  </si>
  <si>
    <t xml:space="preserve">Receiving, Unloading, Storing, transporting, testing &amp; Commissioning of C. P. Brass single lever concealed Shower mixer 15 mm C.P brass spout &amp; wall flange (for shower) including necessary fittings/ accessories, cutting &amp; making good the wall wherever required. (For Other areas  Toilets of Basements ground &amp; L-1) </t>
  </si>
  <si>
    <t xml:space="preserve">Receiving, Unloading, Storing, transporting, testing &amp; Commissioning of revolving type shower head &amp; shower arm (discharging multiple type of sets) including cutting and making good the walls / floors wherever required. (For Other areas  Toilets of Basements ground &amp; L-1) </t>
  </si>
  <si>
    <t>Receiving, Unloading, Storing, transporting, testing &amp; Commissioning of stainless steel toilet paper holder of approved makes. Including cutting hole in the masonry/R.C.C wall and making good with cement mortar.</t>
  </si>
  <si>
    <t>Receiving, Unloading, Storing, transporting, testing &amp; Commissioning of CP brass coat hooks (double) of approved make. Including providing &amp; fixing C.P brass screws, washers, rawl plug etc.</t>
  </si>
  <si>
    <t xml:space="preserve">Receiving, Unloading, Storing, transporting, testing &amp; Commissioning of liquid soap dispenser of approved make. Including screws, washers and rawl plug etc. </t>
  </si>
  <si>
    <t>Receiving, Unloading, Storing, transporting, testing &amp; Commissioning of CP brass short/long body bib cock including, necessary flange, cutting and making good he walls / floors wherever required complete. (For JC and Other areas)</t>
  </si>
  <si>
    <t>Receiving, Unloading, Storing, transporting, testing &amp; Commissioning of 15 mm dia C. P. Brass angle valve with C.P. copper connecting pipe , 450 mm long and nuts &amp; washer  with C.P. Brass flange complete including cutting and making good the Walls / Floors wherever required.</t>
  </si>
  <si>
    <t>Receiving, Unloading, Storing, transporting, testing &amp; Commissioning of CP brass towel ring of size 150 mm dia with screw and rawl plug etc, including cutting and making good the Walls / Floors wherever required.</t>
  </si>
  <si>
    <t>Receiving, Unloading, Storing, transporting, testing &amp; Commissioning of CP brass air purifier holder fixed to PVC rubber plug with C.P brass screw complete each.</t>
  </si>
  <si>
    <t xml:space="preserve">Receiving, Unloading, Storing, transporting, testing &amp; Commissioning of CP towel rod with CP brass bracket of approved make fixed to PVC rawl plug with CP brass screws, making holes in walls &amp; making good the same. (For Other areas  Toilets of Basements ground &amp; L-1) </t>
  </si>
  <si>
    <t>Receiving, Unloading, Storing, transporting, testing &amp; Commissioning of C.P. brass Ablution health faucet assembly comprising hand held shower with 8 mm dia flexible tube with mounting bracket fixed on wall complete.</t>
  </si>
  <si>
    <t>Receiving, Unloading, Storing, transporting, testing &amp; Commissioning of fully automatic "NO TOUCH" stainless steel finish  hand drier suitable to operate on 220 volts, single  phase 50  hz, A.C. power supply and directly plugged to power point complete. complete.</t>
  </si>
  <si>
    <t>Receiving, Unloading, Storing, transporting, testing &amp; Commissioning  of Grab Bar swing wall mount type for handicaped toilet including all accessories, cp screws etc. complete in all respect.</t>
  </si>
  <si>
    <t>Receiving, Unloading, Storing, transporting, testing &amp; Commissioning  of Grab Bar for handicaped toilet including all accessories, cp screws etc. complete in all respect.</t>
  </si>
  <si>
    <t>Receiving, Unloading, Storing, transporting, testing &amp; Commissioning of Paper towel dispenser of approved model &amp; make complete in all respects.</t>
  </si>
  <si>
    <t>Receiving, Unloading, Storing, transporting, testing &amp; Commissioning wall hung /Floor mounted type white vitreous china European water closet with concealed `P' or ‘S’ trap, seat &amp; lid (heavy duty) C.P. brass hinges, including C.I. chair,    with chair grouting, rubber buffers, C.P. nuts, bolts, etc. including PVC connector pipe from P or S trap with rubber bush, accessories CI / MS brackets painted with two coats of  approved shade over a coat of primer, C.P. Brass screws and wooden cleats, including cutting and making good the walls &amp; floors wherever required.</t>
  </si>
  <si>
    <t>Receiving, Unloading, Storing, transporting, testing &amp; Commissioning of Exposed/concealed in wall flushing cisterns with dual flushing actuator plate  ( plastic body in approved finish ), flush stop function noise less float valve and fast filling action with all component parts of high quality complete in all respects.</t>
  </si>
  <si>
    <t>Supply and Erecting of LADDER type Hot dip G.I. cable tray of 14G of specific dimensions. The cable tray shall be hung from ceiling / fixed to wall with necessary ceiling suspensors, tee, nots, nuts etc, together with tees, bends etc including cost for supports as described. The tray shall be earthed. Min size (not a limitation) of supports shall be as follows (a).-up to 300mm tray 2nos. 8mm full threaded G.i. rod with 2nos.anchor fastner and "C" channel support at 500mm distance (b) 450 to 600mm tray 2nos.10mm full treaded G.I. rodwith 2nos. anchor fastner and "C" channel support at 500mm distance (c) 750 / 1000 mm cable tray with fabrication of 25 x 6 or 50 x 3 mm angle frame with min. 4 nos anchor fastner at 500 mm distance.  (Size shall be 300mmX 50mm)</t>
  </si>
  <si>
    <t xml:space="preserve">200 mm dia </t>
  </si>
  <si>
    <t>NOTE:DI MAIN HOLE COVER TO BE TAKEN</t>
  </si>
  <si>
    <t>100 mm dia for FD (Make: Camry, Model: CCR-S-102)</t>
  </si>
  <si>
    <t>150 mm dia for FT  (Make: Camry, Model: CCR-WFSST-150)</t>
  </si>
  <si>
    <t>Raw Water Filter feed Pump</t>
  </si>
  <si>
    <t>Rain Water Filter feed Pump</t>
  </si>
  <si>
    <t xml:space="preserve">Flushing Water Transfer Pump </t>
  </si>
  <si>
    <t>Domestic Water Transfer Pump</t>
  </si>
  <si>
    <t>Flow Rate    =  280  LPM</t>
  </si>
  <si>
    <t>Head             = 35 M</t>
  </si>
  <si>
    <t>Flow Rate    =  210  LPM</t>
  </si>
  <si>
    <t>Flow Rate    =  210 LPM</t>
  </si>
  <si>
    <t>Flow Rate    =  90 LPM</t>
  </si>
  <si>
    <t>Hydropneumatic Pumps</t>
  </si>
  <si>
    <t>Irrigation Pump</t>
  </si>
  <si>
    <t>Flow Rate    =  90  LPM</t>
  </si>
  <si>
    <t>Flow rate : 300 LPM</t>
  </si>
  <si>
    <t xml:space="preserve">Head :25 M </t>
  </si>
  <si>
    <t>Location : Lower Ground</t>
  </si>
  <si>
    <t>Purpose : WTP Pump Room Drainage</t>
  </si>
  <si>
    <t>Purpose : Rain Water/ Flushing Pump Room Drainage</t>
  </si>
  <si>
    <t xml:space="preserve">Head : 25 M </t>
  </si>
  <si>
    <t xml:space="preserve">Head : 25  M </t>
  </si>
  <si>
    <t>Purpose : Sunken Area Drainage</t>
  </si>
  <si>
    <t>Head             = 65 M</t>
  </si>
  <si>
    <t>1 No. 1.12 KW for Irrigation Pump</t>
  </si>
  <si>
    <t>1 No. 2.98 KW for Filter Feed Pump</t>
  </si>
  <si>
    <t>1 No. 2.24 KW for Rain Water Filter Feed</t>
  </si>
  <si>
    <t>1 Nos. 3.73 KW for Domestic OHT Filling Pump</t>
  </si>
  <si>
    <t>1 Nos. 3.73 KW for Flushing OHT Filling Pump</t>
  </si>
  <si>
    <t>Supply, Fixing, testing &amp; commissioning of vertical MSEP filter  with adequate dirt holding capacity. Fabricated from MS sheet as per manufacturer's specifications complete with intitial charge filter media including painting inside with two coats of non toxic epoxy and with one coat of zinc chromate two coats of synthetic enamel paint outside. Including concrete foudation with cement plaster complete as required. The filter shall also be provided with set of internals for raw water inlet and bottom collecting system. Complete with frontal piping (heavy) and butterfly valves designed on 1.50 m / sec velocity.</t>
  </si>
  <si>
    <t>Multi Grade Filter for Municipal Water Supply</t>
  </si>
  <si>
    <t xml:space="preserve">Shell thickness : 8 mm. </t>
  </si>
  <si>
    <t>Dished ends    : 10 mm</t>
  </si>
  <si>
    <t>HOS           : 1500 mm</t>
  </si>
  <si>
    <t>Dia of filter : 1000 mm or As per manufacturer</t>
  </si>
  <si>
    <t>Filteration Raterate : 17500 ltr./hr./m2</t>
  </si>
  <si>
    <t>Filter Media : Silex Quartz, (Multigrade) and Anthracite</t>
  </si>
  <si>
    <t>Manhole size : 450/ 600 mm</t>
  </si>
  <si>
    <t>Working Pressure : 2 - 3.5 Kg/Sq.cm.</t>
  </si>
  <si>
    <t>Activated Carbon Filter for Municipal Water Supply</t>
  </si>
  <si>
    <t>Filter Media : Activated carbon</t>
  </si>
  <si>
    <t xml:space="preserve">Supply, Installing, testing and commissioning of Automatic dosing system (for domestic water treatment plant) consisting of one HDPE tank of 200 litres capacity with a positive displacement diphragm dosing pump having variable flowrate of 0-6 lph. The motor shall be suitable for operation at 240 V/single phase/50 Hz. Supply. The pump shall be supplied complete with necessary polypropylene piping, valves, strainers, low level switch and injection fittings. The pump shall be speed &amp; stroke control Asia  LMI / equivalent  make. </t>
  </si>
  <si>
    <t>The cost shall be inclusive of providing salt for the testing and operation of system before handover to the owner.</t>
  </si>
  <si>
    <t>Online Filter before RW Inlet into RW Tank</t>
  </si>
  <si>
    <t>Supply, installation, testing and commissioning of online micron cartridge filter suitable for a flowrate of 50000 LPH to achieve particle filtration of less than 25 microns. The unit shall be supplied complete with inlet and outlet branches removal cap for replacement of element, inlet and outlet pressure indicators, isolation valves etc. (One for the pressure treatment &amp; other for CIP system) MOC: Polypropylene -- 2 sets.</t>
  </si>
  <si>
    <t>Supply, Fixing Water softening system comprising MS fabricated FRP lined vertical softener internal rubberized lining or epoxy coating with 50mm dia face piping and multiport valves, butterfly valves, brine injection system complete, regeneration cycle of 8 hours and HDPE tank, pressure gauge at inlet, outlet and back wash (each with isolation cock), valves, fittings and water hardness testing kit &amp; T 40 NA Resin depth should not be less than 800 mm and quantity should not be less than 2150 litres.</t>
  </si>
  <si>
    <t>Softner for Municipal Water Supply</t>
  </si>
  <si>
    <t>OBR                             : As per Vendor</t>
  </si>
  <si>
    <t>Resin depth                  : As per Vendor</t>
  </si>
  <si>
    <t xml:space="preserve">Shell thickness             : 8 mm. </t>
  </si>
  <si>
    <t>Dished ends                 : 10 mm</t>
  </si>
  <si>
    <t>HOS                              : 2100 mm</t>
  </si>
  <si>
    <t>Dia                                : As per Vendor</t>
  </si>
  <si>
    <t>Inlet Hardness              : 450 ppm</t>
  </si>
  <si>
    <t>Outlet Hardness           : &lt; 25 ppm</t>
  </si>
  <si>
    <t>Working Pressure        : 2 - 3.5 Kg/Sq.cm.</t>
  </si>
  <si>
    <t>Test Pressure              : 4.5 Kg/Sq.cm.</t>
  </si>
  <si>
    <t>Supply, Installation, testing and commissioning MS rubber lined brine tank fabricated with 5 mm thick MS plate and lined with 4 mm thick rubber duly tested by spark test and certified for proper lining including brine delivery pipes and complete in all respect as of vendor's detail.:</t>
  </si>
  <si>
    <t>Capacity                       : 280 LPM</t>
  </si>
  <si>
    <t>Suitable for 150 mm Pipa Dia</t>
  </si>
  <si>
    <t>Filteration Capacity: 280 LPM</t>
  </si>
  <si>
    <t>Filteration Capacity: 210 LPM</t>
  </si>
  <si>
    <t>Activated Carbon Filter for Rain Water</t>
  </si>
  <si>
    <t>Multi Grade Filter for Rain Water</t>
  </si>
  <si>
    <t xml:space="preserve">Rain Water transfer  Pump </t>
  </si>
  <si>
    <r>
      <t xml:space="preserve">Receiving, Unloading, storing, transporting, testing &amp; Commissioning white  glazed vitreous China </t>
    </r>
    <r>
      <rPr>
        <b/>
        <sz val="10"/>
        <rFont val="Arial"/>
        <family val="2"/>
      </rPr>
      <t>wash basin</t>
    </r>
    <r>
      <rPr>
        <sz val="10"/>
        <rFont val="Arial"/>
        <family val="2"/>
      </rPr>
      <t xml:space="preserve"> (under / over the counter) with 32 mm dia C.P brass waste of standard pattern, 32 mm dia C.P cast brass bottle trap and union, 32 mm dia C.P brass pipe to wall and CP wall flange, and rubber acceptors for waste connection,  R.S. or C.I. painted brackets bolts, nuts etc. cutting &amp; making good the wall and floor wherever required. Gap shall be filled with silicon sealant where ever required including all accessories require to complete the installation.</t>
    </r>
  </si>
  <si>
    <r>
      <t xml:space="preserve">Receiving, Unloading, storing, transporting, testing &amp; Commissioning of 15mm dia C.P. </t>
    </r>
    <r>
      <rPr>
        <b/>
        <sz val="10"/>
        <rFont val="Arial"/>
        <family val="2"/>
      </rPr>
      <t>pillar tap</t>
    </r>
    <r>
      <rPr>
        <sz val="10"/>
        <rFont val="Arial"/>
        <family val="2"/>
      </rPr>
      <t xml:space="preserve">  for wash basin complete including cutting and making good the walls wherever required including all accessories require to complete the installation. (For Typical Toilets ground to 19M) </t>
    </r>
  </si>
  <si>
    <r>
      <t xml:space="preserve">Providing, fixing to the inlet mouth of rain water pipe CI grating /Jali of following size including all fitting and accessories including civil work. </t>
    </r>
    <r>
      <rPr>
        <b/>
        <sz val="10"/>
        <rFont val="Arial"/>
        <family val="2"/>
      </rPr>
      <t>(For Balcony Drainage)</t>
    </r>
  </si>
  <si>
    <r>
      <t xml:space="preserve">Providing and fixing straight/offset type Macfit single body push fit type WC Pan Connector with factory supplied spring loaded seal guard with integrated single mould sealing fins made of flexible EVA Body, including bush/adaptor for use with CI Pipe as supplied with Pan Connector (For European water closet) </t>
    </r>
    <r>
      <rPr>
        <b/>
        <sz val="10"/>
        <rFont val="Arial"/>
        <family val="2"/>
      </rPr>
      <t>[Make : McAlpine]</t>
    </r>
  </si>
  <si>
    <r>
      <t>Providing, fixing and testing and commissioning of GI pipes Class 'B' (Medium duty, yeild strength min 195N/mm2) of approved make conforming to IS 1239-1982 complete with G.I. fittings  such as tees, crosses, plugs, sockets, elbows, reducers, unions, sleeve pieces, check nuts etc including jointing with C.I. pipes (wherever required), cutting &amp; making good the walls, floors, R.C.C. work etc. including all hangers, supports, clamps, cutting chases &amp; filling the same, painting the GI pipes with two coats of bitumastic paint, wrapping with one layer of polythene tape. 400 micron thick and applying a final coat of bittumestic paint complete including surface preparation.</t>
    </r>
    <r>
      <rPr>
        <b/>
        <sz val="10"/>
        <rFont val="Arial"/>
        <family val="2"/>
      </rPr>
      <t xml:space="preserve"> </t>
    </r>
    <r>
      <rPr>
        <sz val="10"/>
        <rFont val="Arial"/>
        <family val="2"/>
      </rPr>
      <t>All hangers, clamps, brackets etc. shall be of galvanized iron unless specified otherwire and then supply of the same shall also be included for rates under this head. All structural supports, Hangers, clamps etc. shall be inclusive with piping and shall be ETA Approved.</t>
    </r>
    <r>
      <rPr>
        <b/>
        <sz val="10"/>
        <rFont val="Arial"/>
        <family val="2"/>
      </rPr>
      <t xml:space="preserve"> (for Sump riser, STP Bye pass, basement floor drain).</t>
    </r>
  </si>
  <si>
    <r>
      <t>Fixing/supporting the pipes &amp; fittings at wall/ceiling level supported by galvanized clamps, hangers etc, as per specification.  All hangers, clamps, brackets etc. shall be of galvanized iron unless specified otherwire and then supply of the same shall also be included for rates under this head. All structural supports, Hangers, clamps etc. shall be inclusive with piping and shall be ETA Approved. GI pipe sleeves suitable higher size shall be provided wherever the pipes are crossing the fire rated walls / floors slab and sealing the sleeves with glass wool in between and fire sealant compound at either end all as per  Project Manager's / Consultant requirement.  All termination points for installation of faucets shall have brass termination fittings.  Installation shall be to as per Technical Manual of manufacturer of pipes &amp; fittings.(Cost including   maximum of 7.5x7.5cm chasing in wall and floors for the pipe and making good the same.)</t>
    </r>
    <r>
      <rPr>
        <b/>
        <sz val="10"/>
        <rFont val="Arial"/>
        <family val="2"/>
      </rPr>
      <t>(Concealed or exposed internal within toilet after ball valve) - Domestic &amp; Flushing water supply.</t>
    </r>
  </si>
  <si>
    <r>
      <t xml:space="preserve">Providing &amp; fixing </t>
    </r>
    <r>
      <rPr>
        <b/>
        <sz val="10"/>
        <rFont val="Arial"/>
        <family val="2"/>
      </rPr>
      <t>thermal insulation</t>
    </r>
    <r>
      <rPr>
        <sz val="10"/>
        <rFont val="Arial"/>
        <family val="2"/>
      </rPr>
      <t xml:space="preserve">  on water supply pipes a flexible elastomeric foam of closed cells structure having thermal conductivity of 0.038 W/M.K at 40o C, water vapour permeability fire propagation including all accessories  complete as per specification. All joints shall be sealed with adhesive &amp; cotton tape, shall be applied to give uniform appearance &amp; finished with polished protective coating.(</t>
    </r>
    <r>
      <rPr>
        <b/>
        <sz val="10"/>
        <rFont val="Arial"/>
        <family val="2"/>
      </rPr>
      <t>For Vertical/Exposed pipes</t>
    </r>
    <r>
      <rPr>
        <sz val="10"/>
        <rFont val="Arial"/>
        <family val="2"/>
      </rPr>
      <t>).</t>
    </r>
  </si>
  <si>
    <r>
      <t xml:space="preserve">Providing and laying S &amp; S Ductile Iron Pipes (Class K-9) conforming to IS: 8329 suitable for push on flexible rubber (Tyton) joints, lowering the pipe in trenches to required depth and alignment  including the cost of connecting fittings for D.I Pipe to G.I.Pipe and making joints complete in all respects.  Cost shall be inclusive of providing protection to pipe all round / haunches - </t>
    </r>
    <r>
      <rPr>
        <b/>
        <sz val="10"/>
        <rFont val="Arial"/>
        <family val="2"/>
      </rPr>
      <t>External water supply - municipal, tanker</t>
    </r>
  </si>
  <si>
    <r>
      <t>160 mm dia slotted UPVC pipe of 6 Kg/cm</t>
    </r>
    <r>
      <rPr>
        <vertAlign val="superscript"/>
        <sz val="10"/>
        <rFont val="Arial"/>
        <family val="2"/>
      </rPr>
      <t>2</t>
    </r>
    <r>
      <rPr>
        <sz val="10"/>
        <rFont val="Arial"/>
        <family val="2"/>
      </rPr>
      <t xml:space="preserve"> - 25 m - 30m or as per site sub-strata or set as per direction of Engineer- in charge</t>
    </r>
  </si>
  <si>
    <r>
      <t xml:space="preserve">Providing </t>
    </r>
    <r>
      <rPr>
        <b/>
        <sz val="10"/>
        <rFont val="Arial"/>
        <family val="2"/>
      </rPr>
      <t>orange</t>
    </r>
    <r>
      <rPr>
        <sz val="10"/>
        <rFont val="Arial"/>
        <family val="2"/>
      </rPr>
      <t xml:space="preserve"> colour</t>
    </r>
    <r>
      <rPr>
        <b/>
        <sz val="10"/>
        <rFont val="Arial"/>
        <family val="2"/>
      </rPr>
      <t xml:space="preserve"> safety foot rest</t>
    </r>
    <r>
      <rPr>
        <sz val="10"/>
        <rFont val="Arial"/>
        <family val="2"/>
      </rPr>
      <t xml:space="preserve"> of minimum 6mm thick </t>
    </r>
    <r>
      <rPr>
        <b/>
        <sz val="10"/>
        <rFont val="Arial"/>
        <family val="2"/>
      </rPr>
      <t>food grade</t>
    </r>
    <r>
      <rPr>
        <sz val="10"/>
        <rFont val="Arial"/>
        <family val="2"/>
      </rPr>
      <t xml:space="preserve"> plastic encapsulated as per IS : 10910 on 12mm dia steel bar conforming to IS : 1786 having minimum crosssection  as 23 mm x 25mm and over all minimum length 263mm and width as 165mm with minimum 112mm space between protruded legs having 2 mm tread on top surface by ribbing or chequering besides necessary and adequate anchoring  projections on tail length on 138  mm as per standard drawing and suitable to with stand the bend test and chemical resistance test as per specifications and having manufacturer's permanent identification mark to be visible even after fixing, including fixing in manholes with 30x20x15 cm cement concrete block 1:3:6 (1 cement : 3 coarse sand : 6 graded stone aggregate 20 mm nominal size ) complete as per design.</t>
    </r>
  </si>
  <si>
    <r>
      <t xml:space="preserve">Providing and fixing G.I. puddle flange comprising of 600 mm dia long G.I. class 'C' pipe (screwed end up to 50 mm &amp; flange for more than 50 mm dia) with 6 mm thick M.S plates of required size including cutting holes in centre of plate, inserting pipe &amp; making welded (Arc) joint complete. Same shall be installed with TEC welded joint in position with reinforcement bars of RCC tank wall/slab including making cutout in shuttering during concrete casting of tank of following diameter. </t>
    </r>
    <r>
      <rPr>
        <b/>
        <sz val="10"/>
        <rFont val="Arial"/>
        <family val="2"/>
      </rPr>
      <t>(Location: underground/ overhead tanks.)</t>
    </r>
    <r>
      <rPr>
        <sz val="10"/>
        <rFont val="Arial"/>
        <family val="2"/>
      </rPr>
      <t xml:space="preserve"> (Flanges shall confirm to BS10 Table E) . </t>
    </r>
  </si>
  <si>
    <r>
      <rPr>
        <b/>
        <sz val="10"/>
        <rFont val="Arial"/>
        <family val="2"/>
      </rPr>
      <t xml:space="preserve">Design, Supply, Installation, Testing, &amp; Commissioning </t>
    </r>
    <r>
      <rPr>
        <sz val="10"/>
        <rFont val="Arial"/>
        <family val="2"/>
      </rPr>
      <t>of a pre-engineered, factory fitted, factory assembled &amp; tested, fully integrated, highly efficient pump, skid mounted hydropneumatic system, complete comprising of :-</t>
    </r>
  </si>
  <si>
    <r>
      <rPr>
        <b/>
        <sz val="10"/>
        <rFont val="Arial"/>
        <family val="2"/>
      </rPr>
      <t>Design, Supply, Receiving,Storing, Installation, Testing, &amp; Commissioning</t>
    </r>
    <r>
      <rPr>
        <sz val="10"/>
        <rFont val="Arial"/>
        <family val="2"/>
      </rPr>
      <t xml:space="preserve"> of Factory fitted, factory assembled, factory tested Centrifugal Vertical Multistage Inline Pump</t>
    </r>
  </si>
  <si>
    <r>
      <rPr>
        <b/>
        <sz val="10"/>
        <rFont val="Arial"/>
        <family val="2"/>
      </rPr>
      <t xml:space="preserve">Design, Supply, Receiving,Storing, Installation, Testing, &amp; Commissioning </t>
    </r>
    <r>
      <rPr>
        <sz val="10"/>
        <rFont val="Arial"/>
        <family val="2"/>
      </rPr>
      <t>of Dewatering centrifugal open impeller submersible pump with double mechanical cartridge seal including 2 nos. 65NB butterfly valve, 65NB non return valve a manifiold with an 80NB butterfly valve with all fittings accessories etc. complete.</t>
    </r>
  </si>
  <si>
    <r>
      <t xml:space="preserve">Providing, fixing, jointing and testing in position the following heavy class GI  pipes conforming to IS:1239 cut to required lengths including all necessary fittings (conforming to IS:1879) and specials such as bends, tees, unions, reducers, flanges &amp; plugs etc. fixing at wall / ceiling level supported by clamps, hangers etc (to be galvanized after fabrication) cutting hole in wall / floor / slab and making good the same good with cement concrete 1:2:4 / fire sealent complete as required. All hangers, clamps, brackets etc. shall be of galvanized iron unless specified otherwire and then supply of the same shall also be included for rates under this head. All structural supports, Hangers, clamps etc. shall be inclusive with piping and shall be ETA Approved. </t>
    </r>
    <r>
      <rPr>
        <b/>
        <sz val="10"/>
        <rFont val="Arial"/>
        <family val="2"/>
      </rPr>
      <t>(Location: Within Pump Rooms, 2 metres around each Sump Pit)</t>
    </r>
  </si>
  <si>
    <r>
      <rPr>
        <b/>
        <sz val="10"/>
        <rFont val="Arial"/>
        <family val="2"/>
      </rPr>
      <t>Feeder for Basement Car Parking Drainage Sump Pump Panels</t>
    </r>
    <r>
      <rPr>
        <sz val="10"/>
        <rFont val="Arial"/>
        <family val="2"/>
      </rPr>
      <t xml:space="preserve"> (sumps in basement and elsewhere) (without starter): No. of feeders - 2</t>
    </r>
  </si>
  <si>
    <r>
      <rPr>
        <b/>
        <sz val="10"/>
        <rFont val="Arial"/>
        <family val="2"/>
      </rPr>
      <t>Feeder for Basement Sewerage Sump Pump Panels</t>
    </r>
    <r>
      <rPr>
        <sz val="10"/>
        <rFont val="Arial"/>
        <family val="2"/>
      </rPr>
      <t xml:space="preserve"> (sumps in basement and elsewhere) (without starter): No. of feeders - 1</t>
    </r>
  </si>
  <si>
    <r>
      <rPr>
        <b/>
        <sz val="10"/>
        <rFont val="Arial"/>
        <family val="2"/>
      </rPr>
      <t>Feeder for Pump Room Sump Pump Panels</t>
    </r>
    <r>
      <rPr>
        <sz val="10"/>
        <rFont val="Arial"/>
        <family val="2"/>
      </rPr>
      <t xml:space="preserve"> (sumps in basement and elsewhere) (without starter): No. of feeders - 1</t>
    </r>
  </si>
  <si>
    <r>
      <rPr>
        <b/>
        <sz val="10"/>
        <rFont val="Arial"/>
        <family val="2"/>
      </rPr>
      <t>Feeder for Domestic Terrace Booster Pump Panels</t>
    </r>
    <r>
      <rPr>
        <sz val="10"/>
        <rFont val="Arial"/>
        <family val="2"/>
      </rPr>
      <t xml:space="preserve"> (sumps in basement and elsewhere) (without starter): No. of feeders - 1</t>
    </r>
  </si>
  <si>
    <r>
      <rPr>
        <b/>
        <sz val="10"/>
        <rFont val="Arial"/>
        <family val="2"/>
      </rPr>
      <t>Feeder for Flushing Terrace Booster Pump Panels</t>
    </r>
    <r>
      <rPr>
        <sz val="10"/>
        <rFont val="Arial"/>
        <family val="2"/>
      </rPr>
      <t xml:space="preserve"> (sumps in basement and elsewhere) (without starter): No. of feeders - 1</t>
    </r>
  </si>
  <si>
    <r>
      <rPr>
        <b/>
        <sz val="10"/>
        <rFont val="Arial"/>
        <family val="2"/>
      </rPr>
      <t xml:space="preserve">Spare Feeder </t>
    </r>
    <r>
      <rPr>
        <sz val="10"/>
        <rFont val="Arial"/>
        <family val="2"/>
      </rPr>
      <t>(without starter): No. of feeders - 1</t>
    </r>
  </si>
  <si>
    <r>
      <t xml:space="preserve">Providing &amp; fixing UPVC soil, waste, vent pipework comprising </t>
    </r>
    <r>
      <rPr>
        <b/>
        <sz val="10"/>
        <color theme="1"/>
        <rFont val="Arial"/>
        <family val="2"/>
      </rPr>
      <t>uPVC pipe conforming to IS :4985-1983</t>
    </r>
    <r>
      <rPr>
        <sz val="10"/>
        <color theme="1"/>
        <rFont val="Arial"/>
        <family val="2"/>
      </rPr>
      <t xml:space="preserve"> class-III or as specified below and fittings (moulded as well as fabricated) like elbows, bends, reducers, threaded tail pieces, caps, suitable elbow with suitable extension piece for drain point and other specials.  jointing with cement solvent, chasing, cutting and making good the walls &amp; floors pipes laid in floors shall be encased with 40 mm thick concrete all around, complete in all respects including testing of complete installation. </t>
    </r>
    <r>
      <rPr>
        <b/>
        <sz val="10"/>
        <color theme="1"/>
        <rFont val="Arial"/>
        <family val="2"/>
      </rPr>
      <t>(Rain Water pipes)</t>
    </r>
  </si>
  <si>
    <r>
      <t xml:space="preserve">Supply, Installation, Testing &amp; Commisioning of  </t>
    </r>
    <r>
      <rPr>
        <b/>
        <sz val="10"/>
        <rFont val="Arial"/>
        <family val="2"/>
      </rPr>
      <t>Mechanical Protection</t>
    </r>
    <r>
      <rPr>
        <sz val="10"/>
        <rFont val="Arial"/>
        <family val="2"/>
      </rPr>
      <t xml:space="preserve"> with 7 ml Glass cloth &amp; UV protective coating (Insulation not to be part of this item as the same is measured separately) on the above insulated piping with Alkali resistance glass fiber fabric (Paramount Polytreat Chemicals Make Parafeb-GFC / Approved Equal) of 5 to 7 mil (minimum) thickness reinforcement and Starbond 30-36 / equal coating. Nominal diameter of Pipes and insulation thickness in mm as indicated below: </t>
    </r>
    <r>
      <rPr>
        <b/>
        <sz val="10"/>
        <rFont val="Arial"/>
        <family val="2"/>
      </rPr>
      <t>(Exposed work on terrace / ducts)</t>
    </r>
  </si>
  <si>
    <r>
      <t xml:space="preserve">Receiving, Unloading, Storing, transporting, testing &amp; Commissioning Infra-Red based electronic urinal flushing system </t>
    </r>
    <r>
      <rPr>
        <sz val="10"/>
        <color rgb="FFFF0000"/>
        <rFont val="Arial"/>
        <family val="2"/>
      </rPr>
      <t>electrical / 6V DC (4AA) battery operated</t>
    </r>
    <r>
      <rPr>
        <sz val="10"/>
        <rFont val="Arial"/>
        <family val="2"/>
      </rPr>
      <t xml:space="preserve"> for urinals comprising of solenoid valve, concealed built in strainer &amp; flow mechanism piping, flush mounted sensors with all accessories &amp; fittings complete in all respect in fully operational condition etc including cutting and making good the wall where required. (For Typical Toilets ground to 19M) </t>
    </r>
  </si>
  <si>
    <t>Providing and fixing square mouth (S.W) gully trap grade `A' complete with C.I. grating brick masonry chamber with bricks of class designation 75 and water tight double seal C.I. cover with frame of 300 x 300 mm internal size. The weight of cover to be not less than 4.5 kg and frame to be not less than 2.70 kg. as per standard design.</t>
  </si>
  <si>
    <t>100 x 100 mm size ‘P’ type.</t>
  </si>
  <si>
    <t>150  x 150 mm  size 'P' type</t>
  </si>
  <si>
    <r>
      <t>Material of Construction:</t>
    </r>
    <r>
      <rPr>
        <sz val="10"/>
        <color rgb="FFFF0000"/>
        <rFont val="Arial"/>
        <family val="2"/>
      </rPr>
      <t xml:space="preserve"> MSEP</t>
    </r>
  </si>
  <si>
    <r>
      <t xml:space="preserve">Material of Construction:  </t>
    </r>
    <r>
      <rPr>
        <sz val="10"/>
        <color rgb="FFFF0000"/>
        <rFont val="Arial"/>
        <family val="2"/>
      </rPr>
      <t>MSEP</t>
    </r>
  </si>
  <si>
    <r>
      <t xml:space="preserve">Providing, fixing, jointing and testing in position of ISI marked UV stabilized UPVC pipes for soil, waste Type-B as per IS : 13592 suitable for rubber ring joints for vertical pipes and solvent cement joints for horizontal pipes, including all neccessary specials and fittings (confirming to IS:14735) i.e. bends, tees, junctions (with or without doors), reducers, couplers, cowels, clamps, hangers, rubber rings etc. fixing at wall / ceiling / floor level supported by clamp &amp; hangers etc. inside duct / suspended from floor under false ceiling for proper completion of the work. All hangers, clamps, brackets etc. shall be of galvanized iron unless specified otherwire and then supply of the same shall also be included for rates under this head. All structural supports, Hangers, clamps etc. shall be inclusive with piping and shall be ETA Approved.  The rubber ring shall conform to IS:5382. All Supports shall be of GI  </t>
    </r>
    <r>
      <rPr>
        <b/>
        <sz val="10"/>
        <rFont val="Arial"/>
        <family val="2"/>
      </rPr>
      <t>(For  Soil, Waste, AHU drain, condensate dain &amp; Vent Pipes Horizontal and Vertical in Shafts)</t>
    </r>
  </si>
  <si>
    <r>
      <t xml:space="preserve">Providing, fixing &amp; testing uPVC pipes, conforming to IS 4985 class III (6 kg/cm2) including injection moulded fittings, jointing with solvent cement, cutting, complete with supports, hangers, clamps etc. and making good the floors and walls and jointing to trap/waste pipe and branch vent, complete of outer dia. All hangers, clamps, brackets etc. shall be of galvanized iron unless specified otherwire and then supply of the same shall also be included for rates under this head. All structural supports, Hangers, clamps etc. shall be inclusive with piping and shall be ETA Approved.- </t>
    </r>
    <r>
      <rPr>
        <b/>
        <sz val="10"/>
        <rFont val="Arial"/>
        <family val="2"/>
      </rPr>
      <t>For indirect waste inside toilets/kitchen</t>
    </r>
  </si>
  <si>
    <t xml:space="preserve">160 mm dia </t>
  </si>
  <si>
    <r>
      <rPr>
        <sz val="10"/>
        <rFont val="Arial"/>
        <family val="2"/>
      </rPr>
      <t xml:space="preserve">110 mm dia </t>
    </r>
    <r>
      <rPr>
        <strike/>
        <sz val="11"/>
        <rFont val="Futura Bk BT"/>
        <family val="2"/>
      </rPr>
      <t/>
    </r>
  </si>
  <si>
    <t>Providing  and  fixing  UPVC P-Trap of self cleansing design having 50mm water seal with screwed  down  or  hinged grating  with or without vent arm complete, including cost of cutting all supports, clamps, hangers and making good the walls and floors:</t>
  </si>
  <si>
    <t>Providing, fixing and testing of uPVC SWR inlet fittings with two or three saddle inlets of 40, 50 or 63 mm size, fabricated from 110 mm outer dia uPVC pipes and fixed to uPVC traps with solvent cement joint complete in all respect.</t>
  </si>
  <si>
    <t>Providing &amp; fixing UPVC Floor Drain 110x50mm dia including cutting and shaping to required size for floor drain.</t>
  </si>
  <si>
    <t>50mm dia</t>
  </si>
  <si>
    <t xml:space="preserve">65mm dia </t>
  </si>
  <si>
    <t xml:space="preserve">80mm dia </t>
  </si>
  <si>
    <t xml:space="preserve">100mm dia </t>
  </si>
  <si>
    <t xml:space="preserve">150mm dia </t>
  </si>
  <si>
    <r>
      <t xml:space="preserve">Supplying, fixing, jointing and testing in position the following heavy class (Class C) GI pipes conforming to IS:1239 cut to required lengths including all necessary fittings (All fittings shall confirm to IS:1879 - part 1 to 10) and specials such as bends, tees, unions, reducers, flanges &amp; plugs etc. Fixing at wall/ceiling/floor level supported by galvanized clamps, hangers, M.S structural support,brick pedestals etc as per specification or chasing in wall / floor and making good the same by using 1:1 cement mortar over the wire mesh. All hangers, clamps, brackets etc. shall be of galvanized iron unless specified otherwire and then supply of the same shall also be included for rates under this head. All structural supports, Hangers, clamps etc. shall be inclusive with piping and shall be ETA Approved. Threading, jointing, and making proper connections. Cutting hole in wall / floor / slab and making good the same.Cost shall be inclusive of providing two coats of synthetic enamel paint of approved shade on exposed pipes, over a coat of zinc, primer, including two coats of synthetic enamel painting of legends with direction arounds. All Supports shall be of GI </t>
    </r>
    <r>
      <rPr>
        <b/>
        <sz val="10"/>
        <color rgb="FFFF0000"/>
        <rFont val="Arial"/>
        <family val="2"/>
      </rPr>
      <t>(For Terrace &amp; OHT Piping.)</t>
    </r>
  </si>
  <si>
    <r>
      <t xml:space="preserve">Providing, fixing, jointing and testing in position flowguard cPVC sch 40 pipes with sch 80 fittings, UV stabilized, confirming to ASTM D 1785 &amp; ASTM D 2467 suitable for cold  water supply in concealed or exposed  works complete  with all necessary fittings i.e. elbows, tees, bends, couplers, reducers, unions, plugs, transition fittings, clamps including jointing the pipe and fitings by solvent cement over primer coat as per ASTM D 2564  including proper support and clamped complete as required included threaded fittings with or without brass inserts as required by the Engg-in-charge for proper completion of the work. All termination points for installation of faucets shall have brass terminal fittings.  (The price excludes cutting chases and making good the walls) </t>
    </r>
    <r>
      <rPr>
        <b/>
        <sz val="10"/>
        <color rgb="FFFF0000"/>
        <rFont val="Arial"/>
        <family val="2"/>
      </rPr>
      <t>(For Supply risers and downtakes in shaft)</t>
    </r>
  </si>
  <si>
    <t xml:space="preserve">10 micron polypropylene sediment pre filter </t>
  </si>
  <si>
    <t>10 micron bacteriostatic activated carbon block on line micron filter with 5 micron rating</t>
  </si>
  <si>
    <t xml:space="preserve">Required Nos. and size of reverse osmosis memberane with 0.0001 micron pore size energy saving poly amide type </t>
  </si>
  <si>
    <t xml:space="preserve">MS powder coated frame efficient of TDS removal more than 90%. Antiscalant dosing and acid dosing system for self flushing/cleaning.Pressure switches and gauges, pH correction dosing system, Digital TDS meter, Digital pH meter, electric panel and necessary instrumentation included Rotameter.MS structure and fibre glass sheet weather protection cover as per site condition. </t>
  </si>
  <si>
    <t>UV lamp of minimum capacity 1500LPH and minimum lamp wattage 15W</t>
  </si>
  <si>
    <r>
      <t>Providing and fixing approved make &amp; suitable model of R.O. plant (fully automatic operation) 15</t>
    </r>
    <r>
      <rPr>
        <b/>
        <sz val="10"/>
        <rFont val="Arial"/>
        <family val="2"/>
      </rPr>
      <t>00 ltrs.</t>
    </r>
    <r>
      <rPr>
        <sz val="10"/>
        <rFont val="Arial"/>
        <family val="2"/>
      </rPr>
      <t xml:space="preserve"> Per hour flow rate having capacity to treat the raw water and average recovery not less than 35% . The operating voltage to 230 volt AC +/- 10% along with required capacity on line SS pump of approved make (3HP minimum) and solenoid valves, dry run protection of pump, automatic tank level control, inbuilt auto flush timer for periodic flushing of membranes, storage tank (3.0 mm (minimum) thick S.S. 304 sheet) 2500 lts 2 Nos. of suitable size and ita supporting structure, over voltage and over current protection with switch mode power supply system complete in all respects including installation and fittings with the following provisions: </t>
    </r>
  </si>
  <si>
    <t>Providing and fixing of Chiller for RO water of given capacity with required tank capacity including structure of machine compressor with overheating protection over current protection flow switch protection and exhaust overheating protection complete in all respect.</t>
  </si>
  <si>
    <t>250 LPH (1w+1s)</t>
  </si>
  <si>
    <t>Providing, fixing, testing and commissioning of uPVC Ceiling cleanout plug conforming to IS:14735 – 1999 complete with all fitting, accessories and civil works.</t>
  </si>
  <si>
    <t>20 mm Nominal Size / 26.67 mm OD (min. wall tk - 2.87 mm)</t>
  </si>
  <si>
    <t>25 mm Nominal Size / 33.40 mm OD (min. wall tk - 3.38 mm)</t>
  </si>
  <si>
    <t>32 mm Nominal Size / 42.16 mm OD (min. wall tk - 3.56 mm)</t>
  </si>
  <si>
    <t>40 mm Nominal Size / 48.26 mm OD (min. wall tk -3.68 mm)</t>
  </si>
  <si>
    <t>50 mm Nominal Size / 60.32 mm OD (min. wall tk - 3.91 mm)</t>
  </si>
  <si>
    <t>65 mm Nominal Size / 73.02 mm OD (min wall tk - 5.16 mm)</t>
  </si>
  <si>
    <r>
      <t xml:space="preserve">80 mm Nominal Size / </t>
    </r>
    <r>
      <rPr>
        <sz val="11"/>
        <color indexed="10"/>
        <rFont val="Calibri"/>
        <family val="2"/>
      </rPr>
      <t>73.02 mm OD (min wall tk - 5.16 mm)</t>
    </r>
  </si>
  <si>
    <r>
      <t xml:space="preserve">100 mm Nominal Size / </t>
    </r>
    <r>
      <rPr>
        <sz val="11"/>
        <color indexed="10"/>
        <rFont val="Calibri"/>
        <family val="2"/>
      </rPr>
      <t>73.02 mm OD (min wall tk - 5.16 mm)</t>
    </r>
  </si>
  <si>
    <r>
      <t xml:space="preserve">150 mm Nominal Size / </t>
    </r>
    <r>
      <rPr>
        <sz val="11"/>
        <color indexed="10"/>
        <rFont val="Calibri"/>
        <family val="2"/>
      </rPr>
      <t>73.02 mm OD (min wall tk - 5.16 mm)</t>
    </r>
  </si>
  <si>
    <t>Link for Water Schematic</t>
  </si>
  <si>
    <t>Link for Plumbing &amp; FF Drawings Floor Plan</t>
  </si>
  <si>
    <t>https://drive.google.com/file/d/1xg7oPhAJy71UQzT3S1fDp6gjf_57DQfE/view?usp=sharing</t>
  </si>
  <si>
    <t>https://drive.google.com/file/d/1vOymHLeZxxCRFAXZ3OAfltiNRvnisv2u/view?usp=sharing</t>
  </si>
  <si>
    <t>FOR PLUMBING WORKS OF ADMIN BLOCK FOR GALGOTIAS UNIVERSITY AT GREATER NOIDA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</si>
</sst>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 #,##0_ ;_ &quot;₹&quot;\ * \-#,##0_ ;_ &quot;₹&quot;\ * &quot;-&quot;_ ;_ @_ "/>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0.0"/>
    <numFmt numFmtId="167" formatCode="_(* #,##0_);_(* \(#,##0\);_(* &quot;-&quot;??_);_(@_)"/>
    <numFmt numFmtId="168" formatCode="0_ ;\-0\ "/>
    <numFmt numFmtId="169" formatCode="_-* #,##0_-;\-* #,##0_-;_-* &quot;-&quot;_-;_-@_-"/>
    <numFmt numFmtId="170" formatCode="&quot;Rs.&quot;\ #,##0;&quot;Rs.&quot;\ \-#,##0"/>
    <numFmt numFmtId="171" formatCode="_(* #,##0.00_);_(* \(#,##0.00\);_(* \-??_);_(@_)"/>
    <numFmt numFmtId="172" formatCode="_([$€-2]* #,##0.00_);_([$€-2]* \(#,##0.00\);_([$€-2]* &quot;-&quot;??_)"/>
    <numFmt numFmtId="173" formatCode="_-* #,##0.00\ _m_k_-;\-* #,##0.00\ _m_k_-;_-* &quot;-&quot;??\ _m_k_-;_-@_-"/>
    <numFmt numFmtId="174" formatCode="0.00_)"/>
  </numFmts>
  <fonts count="45">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0"/>
      <name val="Arial"/>
      <family val="2"/>
    </font>
    <font>
      <sz val="11"/>
      <color indexed="8"/>
      <name val="Calibri"/>
      <family val="2"/>
    </font>
    <font>
      <sz val="10"/>
      <name val="Arial"/>
      <family val="2"/>
      <charset val="204"/>
    </font>
    <font>
      <sz val="11"/>
      <name val="Futura Bk BT"/>
      <family val="2"/>
    </font>
    <font>
      <b/>
      <sz val="11"/>
      <name val="Futura Bk BT"/>
      <family val="2"/>
    </font>
    <font>
      <i/>
      <sz val="11"/>
      <name val="Futura Bk BT"/>
      <family val="2"/>
    </font>
    <font>
      <sz val="11"/>
      <color rgb="FF00B050"/>
      <name val="Futura Bk BT"/>
      <family val="2"/>
    </font>
    <font>
      <sz val="11"/>
      <color rgb="FFFF0000"/>
      <name val="Futura Bk BT"/>
      <family val="2"/>
    </font>
    <font>
      <sz val="11"/>
      <color theme="1"/>
      <name val="Futura Bk BT"/>
      <family val="2"/>
    </font>
    <font>
      <b/>
      <sz val="11"/>
      <color theme="1"/>
      <name val="Futura Bk BT"/>
      <family val="2"/>
    </font>
    <font>
      <sz val="11"/>
      <color rgb="FFCC00FF"/>
      <name val="Futura Bk BT"/>
      <family val="2"/>
    </font>
    <font>
      <sz val="11"/>
      <name val="Futura Bk BT"/>
      <family val="2"/>
    </font>
    <font>
      <b/>
      <i/>
      <sz val="11"/>
      <name val="Futura Bk BT"/>
      <family val="2"/>
    </font>
    <font>
      <b/>
      <sz val="11"/>
      <color rgb="FFCC00FF"/>
      <name val="Futura Bk BT"/>
      <family val="2"/>
    </font>
    <font>
      <sz val="11"/>
      <color rgb="FFCC00FF"/>
      <name val="Futura Bk BT"/>
      <family val="2"/>
    </font>
    <font>
      <strike/>
      <sz val="11"/>
      <name val="Futura Bk BT"/>
      <family val="2"/>
    </font>
    <font>
      <sz val="10"/>
      <name val="Arial"/>
      <family val="2"/>
      <charset val="1"/>
    </font>
    <font>
      <sz val="12"/>
      <name val="Times New Roman"/>
      <family val="1"/>
    </font>
    <font>
      <sz val="10"/>
      <name val="Mangal"/>
      <family val="2"/>
    </font>
    <font>
      <sz val="11"/>
      <color indexed="8"/>
      <name val="Arial"/>
      <family val="2"/>
    </font>
    <font>
      <sz val="11"/>
      <color indexed="8"/>
      <name val="Arial1"/>
    </font>
    <font>
      <sz val="10"/>
      <color indexed="8"/>
      <name val="Arial"/>
      <family val="2"/>
    </font>
    <font>
      <sz val="10"/>
      <color indexed="8"/>
      <name val="Arial1"/>
    </font>
    <font>
      <sz val="10"/>
      <color rgb="FF000000"/>
      <name val="Times New Roman"/>
      <family val="1"/>
    </font>
    <font>
      <sz val="10"/>
      <name val="Times New Roman"/>
      <family val="1"/>
    </font>
    <font>
      <sz val="11"/>
      <color indexed="8"/>
      <name val="Calibri"/>
      <family val="2"/>
      <charset val="1"/>
    </font>
    <font>
      <sz val="10"/>
      <name val="Courier"/>
      <family val="3"/>
    </font>
    <font>
      <sz val="11"/>
      <color theme="1"/>
      <name val="Calibri"/>
      <family val="2"/>
    </font>
    <font>
      <b/>
      <sz val="12"/>
      <name val="Arial"/>
      <family val="2"/>
    </font>
    <font>
      <i/>
      <sz val="10"/>
      <name val="Arial"/>
      <family val="2"/>
    </font>
    <font>
      <b/>
      <sz val="10"/>
      <name val="Arial"/>
      <family val="2"/>
    </font>
    <font>
      <b/>
      <u/>
      <sz val="10"/>
      <name val="Arial"/>
      <family val="2"/>
    </font>
    <font>
      <sz val="10"/>
      <color theme="1"/>
      <name val="Arial"/>
      <family val="2"/>
    </font>
    <font>
      <strike/>
      <sz val="10"/>
      <name val="Arial"/>
      <family val="2"/>
    </font>
    <font>
      <sz val="10"/>
      <color rgb="FFFF0000"/>
      <name val="Arial"/>
      <family val="2"/>
    </font>
    <font>
      <b/>
      <sz val="10"/>
      <color rgb="FFFF0000"/>
      <name val="Arial"/>
      <family val="2"/>
    </font>
    <font>
      <vertAlign val="superscript"/>
      <sz val="10"/>
      <name val="Arial"/>
      <family val="2"/>
    </font>
    <font>
      <b/>
      <sz val="10"/>
      <color theme="1"/>
      <name val="Arial"/>
      <family val="2"/>
    </font>
    <font>
      <sz val="11"/>
      <color indexed="10"/>
      <name val="Calibri"/>
      <family val="2"/>
    </font>
    <font>
      <sz val="10"/>
      <name val="Futura Bk BT"/>
      <family val="2"/>
    </font>
    <font>
      <u/>
      <sz val="11"/>
      <color theme="1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40">
    <xf numFmtId="0" fontId="0" fillId="0" borderId="0"/>
    <xf numFmtId="165" fontId="1" fillId="0" borderId="0" applyFont="0" applyFill="0" applyBorder="0" applyAlignment="0" applyProtection="0"/>
    <xf numFmtId="0" fontId="1"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5" fillId="0" borderId="0" applyFont="0" applyFill="0" applyBorder="0" applyAlignment="0" applyProtection="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6" fillId="0" borderId="0"/>
    <xf numFmtId="0" fontId="5" fillId="0" borderId="0"/>
    <xf numFmtId="165" fontId="6"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0" fontId="1" fillId="0" borderId="0"/>
    <xf numFmtId="171" fontId="20" fillId="0" borderId="0"/>
    <xf numFmtId="171" fontId="4" fillId="0" borderId="0" applyFill="0" applyBorder="0" applyAlignment="0" applyProtection="0"/>
    <xf numFmtId="171" fontId="4" fillId="0" borderId="0" applyFill="0" applyBorder="0" applyAlignment="0" applyProtection="0"/>
    <xf numFmtId="0" fontId="20" fillId="0" borderId="0"/>
    <xf numFmtId="0" fontId="4" fillId="0" borderId="0"/>
    <xf numFmtId="0" fontId="20" fillId="0" borderId="0"/>
    <xf numFmtId="0" fontId="6" fillId="0" borderId="0"/>
    <xf numFmtId="0" fontId="20" fillId="0" borderId="0"/>
    <xf numFmtId="43" fontId="4" fillId="0" borderId="0" applyFont="0" applyFill="0" applyBorder="0" applyAlignment="0" applyProtection="0"/>
    <xf numFmtId="0" fontId="4" fillId="0" borderId="0"/>
    <xf numFmtId="0" fontId="1" fillId="0" borderId="0"/>
    <xf numFmtId="43" fontId="4" fillId="0" borderId="0" applyFont="0" applyFill="0" applyBorder="0" applyAlignment="0" applyProtection="0"/>
    <xf numFmtId="172" fontId="21" fillId="0" borderId="0"/>
    <xf numFmtId="0" fontId="5" fillId="0" borderId="0"/>
    <xf numFmtId="0" fontId="22" fillId="0" borderId="0"/>
    <xf numFmtId="0" fontId="5" fillId="0" borderId="0"/>
    <xf numFmtId="0" fontId="6" fillId="0" borderId="0"/>
    <xf numFmtId="0" fontId="1" fillId="0" borderId="0"/>
    <xf numFmtId="171" fontId="6" fillId="0" borderId="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20" fillId="0" borderId="0"/>
    <xf numFmtId="0" fontId="4" fillId="0" borderId="0"/>
    <xf numFmtId="0" fontId="4" fillId="0" borderId="0"/>
    <xf numFmtId="0" fontId="26" fillId="0" borderId="0" applyBorder="0" applyProtection="0"/>
    <xf numFmtId="0" fontId="4" fillId="0" borderId="0"/>
    <xf numFmtId="0" fontId="25" fillId="0" borderId="0" applyBorder="0" applyProtection="0"/>
    <xf numFmtId="0" fontId="4" fillId="0" borderId="0"/>
    <xf numFmtId="0" fontId="5" fillId="0" borderId="0"/>
    <xf numFmtId="0" fontId="1" fillId="0" borderId="0"/>
    <xf numFmtId="0" fontId="27" fillId="0" borderId="0"/>
    <xf numFmtId="0" fontId="23" fillId="0" borderId="0"/>
    <xf numFmtId="0" fontId="4" fillId="0" borderId="0"/>
    <xf numFmtId="0" fontId="25" fillId="0" borderId="0" applyBorder="0" applyProtection="0"/>
    <xf numFmtId="0" fontId="4" fillId="0" borderId="0"/>
    <xf numFmtId="0" fontId="4" fillId="0" borderId="0"/>
    <xf numFmtId="0" fontId="4" fillId="0" borderId="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3" fillId="0" borderId="0" applyBorder="0" applyProtection="0"/>
    <xf numFmtId="0" fontId="24" fillId="0" borderId="0"/>
    <xf numFmtId="0" fontId="24" fillId="0" borderId="0"/>
    <xf numFmtId="0" fontId="4" fillId="0" borderId="0"/>
    <xf numFmtId="9" fontId="4" fillId="0" borderId="0" applyFill="0" applyBorder="0" applyAlignment="0" applyProtection="0"/>
    <xf numFmtId="9" fontId="23" fillId="0" borderId="0"/>
    <xf numFmtId="9" fontId="22" fillId="0" borderId="0" applyFill="0" applyBorder="0" applyAlignment="0" applyProtection="0"/>
    <xf numFmtId="43" fontId="4" fillId="0" borderId="0" applyFont="0" applyFill="0" applyBorder="0" applyAlignment="0" applyProtection="0"/>
    <xf numFmtId="0" fontId="4" fillId="0" borderId="0"/>
    <xf numFmtId="0" fontId="4" fillId="0" borderId="0"/>
    <xf numFmtId="0" fontId="27" fillId="0" borderId="0"/>
    <xf numFmtId="0" fontId="27" fillId="0" borderId="0"/>
    <xf numFmtId="0" fontId="27"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0" fontId="27" fillId="0" borderId="0"/>
    <xf numFmtId="0" fontId="4" fillId="0" borderId="0"/>
    <xf numFmtId="43" fontId="4" fillId="0" borderId="0" applyFont="0" applyFill="0" applyBorder="0" applyAlignment="0" applyProtection="0"/>
    <xf numFmtId="0" fontId="1" fillId="0" borderId="0"/>
    <xf numFmtId="41" fontId="4"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0" fontId="4" fillId="0" borderId="0" applyProtection="0"/>
    <xf numFmtId="41" fontId="4" fillId="0" borderId="0" applyFill="0" applyBorder="0" applyAlignment="0" applyProtection="0"/>
    <xf numFmtId="0" fontId="4" fillId="0" borderId="0" applyProtection="0"/>
    <xf numFmtId="0" fontId="4" fillId="0" borderId="0" applyProtection="0"/>
    <xf numFmtId="0" fontId="4" fillId="0" borderId="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28" fillId="0" borderId="0" applyNumberFormat="0" applyFont="0" applyFill="0" applyBorder="0" applyProtection="0"/>
    <xf numFmtId="43" fontId="4" fillId="0" borderId="0" applyFont="0" applyFill="0" applyBorder="0" applyAlignment="0" applyProtection="0"/>
    <xf numFmtId="170" fontId="28" fillId="0" borderId="0" applyNumberFormat="0" applyFont="0" applyFill="0" applyBorder="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3" fontId="28" fillId="0" borderId="0" applyNumberFormat="0" applyFont="0" applyFill="0" applyBorder="0" applyProtection="0"/>
    <xf numFmtId="43" fontId="4" fillId="0" borderId="0" applyFont="0" applyFill="0" applyBorder="0" applyAlignment="0" applyProtection="0"/>
    <xf numFmtId="43" fontId="4" fillId="0" borderId="0" applyFont="0" applyFill="0" applyBorder="0" applyAlignment="0" applyProtection="0"/>
    <xf numFmtId="0" fontId="20" fillId="0" borderId="0"/>
    <xf numFmtId="0" fontId="29" fillId="0" borderId="0"/>
    <xf numFmtId="0" fontId="4" fillId="0" borderId="0"/>
    <xf numFmtId="0" fontId="4" fillId="0" borderId="0"/>
    <xf numFmtId="0" fontId="1" fillId="0" borderId="0"/>
    <xf numFmtId="0" fontId="4" fillId="0" borderId="0"/>
    <xf numFmtId="0" fontId="1" fillId="0" borderId="0"/>
    <xf numFmtId="0" fontId="4" fillId="0" borderId="0" applyProtection="0"/>
    <xf numFmtId="0" fontId="4" fillId="0" borderId="0"/>
    <xf numFmtId="0" fontId="4" fillId="0" borderId="0" applyProtection="0"/>
    <xf numFmtId="0" fontId="4" fillId="0" borderId="0"/>
    <xf numFmtId="0" fontId="28" fillId="0" borderId="0"/>
    <xf numFmtId="0" fontId="1" fillId="0" borderId="0"/>
    <xf numFmtId="0" fontId="30" fillId="0" borderId="0"/>
    <xf numFmtId="0" fontId="28" fillId="0" borderId="0"/>
    <xf numFmtId="0" fontId="28" fillId="0" borderId="0"/>
    <xf numFmtId="0" fontId="4" fillId="0" borderId="0"/>
    <xf numFmtId="0" fontId="1" fillId="0" borderId="0"/>
    <xf numFmtId="0" fontId="4" fillId="0" borderId="0"/>
    <xf numFmtId="0" fontId="5" fillId="0" borderId="0"/>
    <xf numFmtId="0" fontId="4" fillId="0" borderId="0"/>
    <xf numFmtId="0" fontId="28" fillId="0" borderId="0"/>
    <xf numFmtId="0" fontId="4" fillId="0" borderId="0"/>
    <xf numFmtId="0" fontId="6" fillId="0" borderId="0"/>
    <xf numFmtId="0" fontId="28" fillId="0" borderId="0"/>
    <xf numFmtId="0" fontId="4" fillId="0" borderId="0"/>
    <xf numFmtId="0" fontId="4" fillId="0" borderId="0"/>
    <xf numFmtId="0" fontId="4" fillId="0" borderId="0"/>
    <xf numFmtId="0" fontId="4" fillId="0" borderId="0"/>
    <xf numFmtId="0" fontId="27" fillId="0" borderId="0"/>
    <xf numFmtId="0" fontId="4" fillId="0" borderId="0"/>
    <xf numFmtId="0" fontId="4" fillId="0" borderId="0"/>
    <xf numFmtId="0" fontId="4" fillId="0" borderId="0"/>
    <xf numFmtId="0" fontId="1" fillId="0" borderId="0"/>
    <xf numFmtId="0" fontId="4" fillId="0" borderId="0" applyProtection="0"/>
    <xf numFmtId="0" fontId="4" fillId="0" borderId="0"/>
    <xf numFmtId="0" fontId="26" fillId="0" borderId="0" applyBorder="0" applyProtection="0"/>
    <xf numFmtId="0" fontId="4" fillId="0" borderId="0"/>
    <xf numFmtId="0" fontId="4" fillId="0" borderId="0"/>
    <xf numFmtId="9" fontId="4" fillId="0" borderId="0" applyFont="0" applyFill="0" applyBorder="0" applyAlignment="0" applyProtection="0"/>
    <xf numFmtId="9" fontId="28" fillId="0" borderId="0" applyFont="0" applyFill="0" applyBorder="0" applyAlignment="0" applyProtection="0"/>
    <xf numFmtId="9" fontId="5" fillId="0" borderId="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 fillId="0" borderId="0"/>
    <xf numFmtId="0" fontId="27" fillId="0" borderId="0"/>
    <xf numFmtId="0" fontId="1" fillId="0" borderId="0"/>
    <xf numFmtId="0" fontId="4" fillId="0" borderId="0"/>
    <xf numFmtId="0" fontId="1" fillId="0" borderId="0"/>
    <xf numFmtId="0" fontId="27"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43" fontId="4" fillId="0" borderId="0" applyFont="0" applyFill="0" applyBorder="0" applyAlignment="0" applyProtection="0"/>
    <xf numFmtId="0" fontId="1" fillId="0" borderId="0"/>
    <xf numFmtId="0" fontId="27" fillId="0" borderId="0"/>
    <xf numFmtId="0" fontId="1" fillId="0" borderId="0"/>
    <xf numFmtId="0" fontId="1" fillId="0" borderId="0"/>
    <xf numFmtId="0" fontId="23" fillId="0" borderId="0" applyBorder="0" applyProtection="0"/>
    <xf numFmtId="0" fontId="23" fillId="0" borderId="0" applyBorder="0" applyProtection="0"/>
    <xf numFmtId="0" fontId="23" fillId="0" borderId="0" applyBorder="0" applyProtection="0"/>
    <xf numFmtId="0" fontId="4" fillId="0" borderId="0"/>
    <xf numFmtId="43" fontId="4" fillId="0" borderId="0" applyFont="0" applyFill="0" applyBorder="0" applyAlignment="0" applyProtection="0"/>
    <xf numFmtId="0" fontId="1" fillId="0" borderId="0"/>
    <xf numFmtId="0" fontId="4" fillId="0" borderId="0"/>
    <xf numFmtId="0" fontId="1" fillId="0" borderId="0"/>
    <xf numFmtId="0" fontId="4" fillId="0" borderId="0"/>
    <xf numFmtId="0" fontId="1" fillId="0" borderId="0"/>
    <xf numFmtId="0" fontId="27" fillId="0" borderId="0"/>
    <xf numFmtId="0" fontId="1" fillId="0" borderId="0"/>
    <xf numFmtId="0" fontId="27" fillId="0" borderId="0"/>
    <xf numFmtId="0" fontId="1" fillId="0" borderId="0"/>
    <xf numFmtId="0" fontId="4" fillId="0" borderId="0"/>
    <xf numFmtId="0" fontId="4" fillId="0" borderId="0"/>
    <xf numFmtId="43" fontId="4"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43" fontId="4" fillId="0" borderId="0" applyFont="0" applyFill="0" applyBorder="0" applyAlignment="0" applyProtection="0"/>
    <xf numFmtId="0" fontId="4" fillId="0" borderId="0"/>
    <xf numFmtId="9" fontId="31" fillId="0" borderId="0" applyFont="0" applyFill="0" applyBorder="0" applyAlignment="0" applyProtection="0"/>
    <xf numFmtId="9" fontId="31" fillId="0" borderId="0" applyFont="0" applyFill="0" applyBorder="0" applyAlignment="0" applyProtection="0"/>
    <xf numFmtId="0" fontId="1" fillId="0" borderId="0"/>
    <xf numFmtId="0" fontId="4" fillId="0" borderId="0"/>
    <xf numFmtId="0" fontId="1" fillId="0" borderId="0"/>
    <xf numFmtId="43" fontId="1"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0" fontId="6" fillId="0" borderId="0"/>
    <xf numFmtId="43" fontId="6"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74" fontId="30" fillId="0" borderId="0"/>
    <xf numFmtId="0" fontId="44" fillId="0" borderId="0" applyNumberFormat="0" applyFill="0" applyBorder="0" applyAlignment="0" applyProtection="0"/>
  </cellStyleXfs>
  <cellXfs count="186">
    <xf numFmtId="0" fontId="0" fillId="0" borderId="0" xfId="0"/>
    <xf numFmtId="0" fontId="7" fillId="0" borderId="0" xfId="0" applyFont="1"/>
    <xf numFmtId="0" fontId="8" fillId="3" borderId="2" xfId="0" applyFont="1" applyFill="1" applyBorder="1" applyAlignment="1">
      <alignment horizontal="center" vertical="top" wrapText="1"/>
    </xf>
    <xf numFmtId="0" fontId="8" fillId="3" borderId="2" xfId="0" applyFont="1" applyFill="1" applyBorder="1" applyAlignment="1">
      <alignment horizontal="center" vertical="top"/>
    </xf>
    <xf numFmtId="0" fontId="8" fillId="3" borderId="2" xfId="0" applyFont="1" applyFill="1" applyBorder="1" applyAlignment="1">
      <alignment horizontal="center" vertical="center" wrapText="1"/>
    </xf>
    <xf numFmtId="0" fontId="7" fillId="0" borderId="5" xfId="0" applyFont="1" applyBorder="1" applyAlignment="1">
      <alignment wrapText="1"/>
    </xf>
    <xf numFmtId="0" fontId="7" fillId="0" borderId="6" xfId="0" applyFont="1" applyBorder="1" applyAlignment="1">
      <alignment horizontal="center" wrapText="1"/>
    </xf>
    <xf numFmtId="167" fontId="7" fillId="0" borderId="6" xfId="4" applyNumberFormat="1" applyFont="1" applyFill="1" applyBorder="1" applyAlignment="1">
      <alignment horizontal="right" wrapText="1"/>
    </xf>
    <xf numFmtId="0" fontId="7" fillId="0" borderId="6" xfId="0" applyFont="1" applyBorder="1" applyAlignment="1">
      <alignment wrapText="1"/>
    </xf>
    <xf numFmtId="0" fontId="7" fillId="0" borderId="6" xfId="0" applyFont="1" applyBorder="1" applyAlignment="1">
      <alignment horizontal="center" vertical="top" wrapText="1"/>
    </xf>
    <xf numFmtId="0" fontId="9" fillId="0" borderId="6" xfId="0" applyFont="1" applyBorder="1" applyAlignment="1">
      <alignment horizontal="center" vertical="top" wrapText="1"/>
    </xf>
    <xf numFmtId="0" fontId="8" fillId="3" borderId="6" xfId="0" applyFont="1" applyFill="1" applyBorder="1" applyAlignment="1">
      <alignment horizontal="center" vertical="top"/>
    </xf>
    <xf numFmtId="0" fontId="8" fillId="3" borderId="6" xfId="0" applyFont="1" applyFill="1" applyBorder="1" applyAlignment="1">
      <alignment horizontal="justify" vertical="top" wrapText="1"/>
    </xf>
    <xf numFmtId="0" fontId="7" fillId="2" borderId="6" xfId="0" applyFont="1" applyFill="1" applyBorder="1" applyAlignment="1">
      <alignment horizontal="center"/>
    </xf>
    <xf numFmtId="0" fontId="8" fillId="2" borderId="6" xfId="0" applyFont="1" applyFill="1" applyBorder="1" applyAlignment="1">
      <alignment horizontal="center" wrapText="1"/>
    </xf>
    <xf numFmtId="0" fontId="7" fillId="2" borderId="6" xfId="0" applyFont="1" applyFill="1" applyBorder="1" applyAlignment="1">
      <alignment horizontal="center" vertical="top"/>
    </xf>
    <xf numFmtId="0" fontId="7" fillId="2" borderId="6" xfId="0" applyFont="1" applyFill="1" applyBorder="1" applyAlignment="1">
      <alignment horizontal="justify" vertical="top" wrapText="1"/>
    </xf>
    <xf numFmtId="1" fontId="7" fillId="2" borderId="6" xfId="3" applyNumberFormat="1" applyFont="1" applyFill="1" applyBorder="1" applyAlignment="1">
      <alignment horizontal="center"/>
    </xf>
    <xf numFmtId="0" fontId="9" fillId="2" borderId="6" xfId="0" applyFont="1" applyFill="1" applyBorder="1" applyAlignment="1">
      <alignment horizontal="justify" vertical="top" wrapText="1"/>
    </xf>
    <xf numFmtId="2" fontId="7" fillId="2" borderId="6" xfId="0" applyNumberFormat="1" applyFont="1" applyFill="1" applyBorder="1" applyAlignment="1">
      <alignment horizontal="center" vertical="top"/>
    </xf>
    <xf numFmtId="0" fontId="7" fillId="2" borderId="6" xfId="0" applyFont="1" applyFill="1" applyBorder="1" applyAlignment="1">
      <alignment horizontal="center" vertical="top" wrapText="1"/>
    </xf>
    <xf numFmtId="0" fontId="7" fillId="2" borderId="6" xfId="3" applyFont="1" applyFill="1" applyBorder="1" applyAlignment="1">
      <alignment horizontal="justify" vertical="top" wrapText="1"/>
    </xf>
    <xf numFmtId="2" fontId="7" fillId="2" borderId="6" xfId="3" applyNumberFormat="1" applyFont="1" applyFill="1" applyBorder="1" applyAlignment="1">
      <alignment horizontal="center" vertical="top"/>
    </xf>
    <xf numFmtId="0" fontId="7" fillId="2" borderId="6" xfId="0" applyFont="1" applyFill="1" applyBorder="1" applyAlignment="1">
      <alignment horizontal="center" vertical="center"/>
    </xf>
    <xf numFmtId="0" fontId="7" fillId="0" borderId="6" xfId="0" applyFont="1" applyBorder="1" applyAlignment="1">
      <alignment horizontal="justify" vertical="top" wrapText="1"/>
    </xf>
    <xf numFmtId="0" fontId="8" fillId="3" borderId="6" xfId="0" applyFont="1" applyFill="1" applyBorder="1" applyAlignment="1">
      <alignment horizontal="center" vertical="center"/>
    </xf>
    <xf numFmtId="0" fontId="8" fillId="3" borderId="6" xfId="0" applyFont="1" applyFill="1" applyBorder="1" applyAlignment="1">
      <alignment horizontal="justify" vertical="center" wrapText="1"/>
    </xf>
    <xf numFmtId="1" fontId="7" fillId="2" borderId="6" xfId="3" applyNumberFormat="1" applyFont="1" applyFill="1" applyBorder="1" applyAlignment="1">
      <alignment horizontal="center" vertical="center"/>
    </xf>
    <xf numFmtId="0" fontId="7" fillId="2" borderId="6" xfId="3" applyFont="1" applyFill="1" applyBorder="1" applyAlignment="1">
      <alignment horizontal="center" vertical="center"/>
    </xf>
    <xf numFmtId="1" fontId="7" fillId="3" borderId="6" xfId="3" applyNumberFormat="1" applyFont="1" applyFill="1" applyBorder="1" applyAlignment="1">
      <alignment horizontal="center" vertical="center"/>
    </xf>
    <xf numFmtId="0" fontId="9" fillId="0" borderId="9" xfId="0" applyFont="1" applyBorder="1" applyAlignment="1">
      <alignment vertical="top" wrapText="1"/>
    </xf>
    <xf numFmtId="0" fontId="12" fillId="0" borderId="0" xfId="0" applyFont="1"/>
    <xf numFmtId="0" fontId="13" fillId="5" borderId="2" xfId="0" applyFont="1" applyFill="1" applyBorder="1" applyAlignment="1">
      <alignment horizontal="center"/>
    </xf>
    <xf numFmtId="0" fontId="13" fillId="5" borderId="2" xfId="0" applyFont="1" applyFill="1" applyBorder="1"/>
    <xf numFmtId="0" fontId="12" fillId="5" borderId="0" xfId="0" applyFont="1" applyFill="1"/>
    <xf numFmtId="0" fontId="12" fillId="0" borderId="2" xfId="0" applyFont="1" applyBorder="1" applyAlignment="1">
      <alignment horizontal="center" vertical="top"/>
    </xf>
    <xf numFmtId="0" fontId="12" fillId="0" borderId="2" xfId="0" applyFont="1" applyBorder="1" applyAlignment="1">
      <alignment vertical="top"/>
    </xf>
    <xf numFmtId="167" fontId="12" fillId="0" borderId="2" xfId="1" applyNumberFormat="1" applyFont="1" applyBorder="1" applyAlignment="1">
      <alignment horizontal="right" vertical="center"/>
    </xf>
    <xf numFmtId="0" fontId="7" fillId="0" borderId="2" xfId="0" applyFont="1" applyBorder="1" applyAlignment="1">
      <alignment vertical="top"/>
    </xf>
    <xf numFmtId="0" fontId="12" fillId="4" borderId="2" xfId="0" applyFont="1" applyFill="1" applyBorder="1" applyAlignment="1">
      <alignment horizontal="center"/>
    </xf>
    <xf numFmtId="0" fontId="13" fillId="4" borderId="2" xfId="0" applyFont="1" applyFill="1" applyBorder="1" applyAlignment="1">
      <alignment horizontal="center"/>
    </xf>
    <xf numFmtId="167" fontId="13" fillId="4" borderId="2" xfId="1" applyNumberFormat="1" applyFont="1" applyFill="1" applyBorder="1"/>
    <xf numFmtId="0" fontId="7" fillId="0" borderId="6" xfId="0" applyFont="1" applyBorder="1" applyAlignment="1" applyProtection="1">
      <alignment horizontal="left" vertical="top" wrapText="1"/>
      <protection locked="0"/>
    </xf>
    <xf numFmtId="0" fontId="7" fillId="0" borderId="6" xfId="0" applyFont="1" applyBorder="1" applyAlignment="1" applyProtection="1">
      <alignment vertical="top" wrapText="1"/>
      <protection locked="0"/>
    </xf>
    <xf numFmtId="0" fontId="8" fillId="2" borderId="6" xfId="0" applyFont="1" applyFill="1" applyBorder="1" applyAlignment="1" applyProtection="1">
      <alignment horizontal="right" wrapText="1"/>
      <protection locked="0"/>
    </xf>
    <xf numFmtId="0" fontId="7" fillId="2" borderId="6" xfId="0" applyFont="1" applyFill="1" applyBorder="1" applyAlignment="1" applyProtection="1">
      <alignment horizontal="right"/>
      <protection locked="0"/>
    </xf>
    <xf numFmtId="0" fontId="7" fillId="0" borderId="6" xfId="0" applyFont="1" applyBorder="1" applyProtection="1">
      <protection locked="0"/>
    </xf>
    <xf numFmtId="42" fontId="7" fillId="2" borderId="6" xfId="3" applyNumberFormat="1" applyFont="1" applyFill="1" applyBorder="1" applyAlignment="1" applyProtection="1">
      <alignment horizontal="center" vertical="center"/>
      <protection locked="0"/>
    </xf>
    <xf numFmtId="42" fontId="7" fillId="0" borderId="6" xfId="1" applyNumberFormat="1" applyFont="1" applyFill="1" applyBorder="1" applyAlignment="1" applyProtection="1">
      <alignment horizontal="center" vertical="center"/>
      <protection locked="0"/>
    </xf>
    <xf numFmtId="42" fontId="8" fillId="3" borderId="6" xfId="0" applyNumberFormat="1" applyFont="1" applyFill="1" applyBorder="1" applyAlignment="1" applyProtection="1">
      <alignment horizontal="center" vertical="center"/>
      <protection locked="0"/>
    </xf>
    <xf numFmtId="42" fontId="8" fillId="3" borderId="6" xfId="3" applyNumberFormat="1" applyFont="1" applyFill="1" applyBorder="1" applyAlignment="1" applyProtection="1">
      <alignment horizontal="center" vertical="center"/>
      <protection locked="0"/>
    </xf>
    <xf numFmtId="0" fontId="7" fillId="0" borderId="6" xfId="0" applyFont="1" applyBorder="1" applyAlignment="1">
      <alignment horizontal="left" vertical="top" wrapText="1"/>
    </xf>
    <xf numFmtId="0" fontId="7" fillId="0" borderId="9" xfId="0" applyFont="1" applyBorder="1" applyAlignment="1">
      <alignment vertical="top" wrapText="1"/>
    </xf>
    <xf numFmtId="0" fontId="15" fillId="2" borderId="6" xfId="0" applyFont="1" applyFill="1" applyBorder="1" applyAlignment="1">
      <alignment horizontal="justify" vertical="top" wrapText="1"/>
    </xf>
    <xf numFmtId="0" fontId="16" fillId="2" borderId="6" xfId="0" applyFont="1" applyFill="1" applyBorder="1" applyAlignment="1">
      <alignment horizontal="justify" vertical="top" wrapText="1"/>
    </xf>
    <xf numFmtId="0" fontId="15" fillId="2" borderId="6" xfId="3" applyFont="1" applyFill="1" applyBorder="1" applyAlignment="1">
      <alignment horizontal="justify" vertical="top" wrapText="1"/>
    </xf>
    <xf numFmtId="0" fontId="2" fillId="0" borderId="4" xfId="0" applyFont="1" applyBorder="1" applyAlignment="1">
      <alignment horizontal="justify" vertical="center" wrapText="1"/>
    </xf>
    <xf numFmtId="0" fontId="18" fillId="2" borderId="6" xfId="0" applyFont="1" applyFill="1" applyBorder="1" applyAlignment="1">
      <alignment horizontal="justify" vertical="top" wrapText="1"/>
    </xf>
    <xf numFmtId="0" fontId="15" fillId="0" borderId="6" xfId="0" applyFont="1" applyBorder="1" applyAlignment="1">
      <alignment horizontal="justify" vertical="top" wrapText="1"/>
    </xf>
    <xf numFmtId="1" fontId="11" fillId="2" borderId="6" xfId="3" applyNumberFormat="1" applyFont="1" applyFill="1" applyBorder="1" applyAlignment="1">
      <alignment horizontal="center" vertical="center"/>
    </xf>
    <xf numFmtId="0" fontId="8" fillId="5" borderId="2" xfId="0" applyFont="1" applyFill="1" applyBorder="1" applyAlignment="1">
      <alignment horizontal="center"/>
    </xf>
    <xf numFmtId="0" fontId="8" fillId="5" borderId="2" xfId="0" applyFont="1" applyFill="1" applyBorder="1"/>
    <xf numFmtId="0" fontId="7" fillId="5" borderId="0" xfId="0" applyFont="1" applyFill="1"/>
    <xf numFmtId="0" fontId="7" fillId="0" borderId="2" xfId="0" applyFont="1" applyBorder="1" applyAlignment="1">
      <alignment horizontal="center" vertical="top"/>
    </xf>
    <xf numFmtId="167" fontId="7" fillId="0" borderId="2" xfId="1" applyNumberFormat="1" applyFont="1" applyBorder="1" applyAlignment="1">
      <alignment horizontal="right" vertical="center"/>
    </xf>
    <xf numFmtId="167" fontId="7" fillId="5" borderId="2" xfId="1" applyNumberFormat="1" applyFont="1" applyFill="1" applyBorder="1" applyAlignment="1">
      <alignment horizontal="right" vertical="center"/>
    </xf>
    <xf numFmtId="0" fontId="7" fillId="4" borderId="2" xfId="0" applyFont="1" applyFill="1" applyBorder="1" applyAlignment="1">
      <alignment horizontal="center"/>
    </xf>
    <xf numFmtId="0" fontId="8" fillId="4" borderId="2" xfId="0" applyFont="1" applyFill="1" applyBorder="1" applyAlignment="1">
      <alignment horizontal="center"/>
    </xf>
    <xf numFmtId="167" fontId="8" fillId="4" borderId="2" xfId="1" applyNumberFormat="1" applyFont="1" applyFill="1" applyBorder="1"/>
    <xf numFmtId="0" fontId="4" fillId="0" borderId="2" xfId="0" applyFont="1" applyBorder="1" applyAlignment="1">
      <alignment horizontal="center" vertical="center" wrapText="1"/>
    </xf>
    <xf numFmtId="0" fontId="4" fillId="0" borderId="0" xfId="0" applyFont="1"/>
    <xf numFmtId="0" fontId="4" fillId="0" borderId="0" xfId="0" applyFont="1" applyAlignment="1">
      <alignment wrapText="1"/>
    </xf>
    <xf numFmtId="0" fontId="4" fillId="0" borderId="2" xfId="0" applyFont="1" applyBorder="1" applyAlignment="1">
      <alignment horizontal="center" wrapText="1"/>
    </xf>
    <xf numFmtId="0" fontId="4" fillId="0" borderId="2" xfId="0" applyFont="1" applyBorder="1" applyAlignment="1">
      <alignment horizontal="center" vertical="top" wrapText="1"/>
    </xf>
    <xf numFmtId="0" fontId="33" fillId="0" borderId="2" xfId="0" applyFont="1" applyBorder="1" applyAlignment="1">
      <alignment horizontal="center" vertical="center" wrapText="1"/>
    </xf>
    <xf numFmtId="0" fontId="33" fillId="0" borderId="2" xfId="0" applyFont="1" applyBorder="1" applyAlignment="1">
      <alignment horizontal="center" vertical="top" wrapText="1"/>
    </xf>
    <xf numFmtId="0" fontId="33" fillId="0" borderId="0" xfId="0" applyFont="1" applyAlignment="1">
      <alignment wrapText="1"/>
    </xf>
    <xf numFmtId="0" fontId="34" fillId="0" borderId="2" xfId="0" applyFont="1" applyBorder="1" applyAlignment="1">
      <alignment horizontal="center" vertical="top" wrapText="1"/>
    </xf>
    <xf numFmtId="0" fontId="34" fillId="0" borderId="2" xfId="0" applyFont="1" applyBorder="1" applyAlignment="1">
      <alignment horizontal="center"/>
    </xf>
    <xf numFmtId="0" fontId="34" fillId="0" borderId="2" xfId="0" applyFont="1" applyBorder="1" applyAlignment="1">
      <alignment horizontal="center" wrapText="1"/>
    </xf>
    <xf numFmtId="0" fontId="4" fillId="0" borderId="2" xfId="0" applyFont="1" applyBorder="1" applyAlignment="1">
      <alignment horizontal="left" vertical="top" wrapText="1"/>
    </xf>
    <xf numFmtId="0" fontId="4" fillId="0" borderId="2" xfId="0" applyFont="1" applyBorder="1" applyAlignment="1">
      <alignment horizontal="left" wrapText="1"/>
    </xf>
    <xf numFmtId="0" fontId="4" fillId="0" borderId="2" xfId="0" applyFont="1" applyBorder="1" applyAlignment="1" applyProtection="1">
      <alignment horizontal="left" wrapText="1"/>
      <protection locked="0"/>
    </xf>
    <xf numFmtId="0" fontId="34" fillId="7" borderId="2" xfId="0" applyFont="1" applyFill="1" applyBorder="1" applyAlignment="1">
      <alignment horizontal="center" vertical="center"/>
    </xf>
    <xf numFmtId="0" fontId="34" fillId="7" borderId="2" xfId="0" applyFont="1" applyFill="1" applyBorder="1" applyAlignment="1">
      <alignment horizontal="justify" vertical="center" wrapText="1"/>
    </xf>
    <xf numFmtId="0" fontId="4" fillId="7" borderId="2" xfId="0" applyFont="1" applyFill="1" applyBorder="1" applyAlignment="1">
      <alignment horizontal="center" vertical="center"/>
    </xf>
    <xf numFmtId="0" fontId="34" fillId="7" borderId="2" xfId="0" applyFont="1" applyFill="1" applyBorder="1" applyAlignment="1">
      <alignment horizontal="center" vertical="center" wrapText="1"/>
    </xf>
    <xf numFmtId="0" fontId="34" fillId="7" borderId="2" xfId="0" applyFont="1" applyFill="1" applyBorder="1" applyAlignment="1" applyProtection="1">
      <alignment horizontal="right" vertical="center" wrapText="1"/>
      <protection locked="0"/>
    </xf>
    <xf numFmtId="0" fontId="4" fillId="7" borderId="2" xfId="0" applyFont="1" applyFill="1" applyBorder="1" applyAlignment="1" applyProtection="1">
      <alignment horizontal="right" vertical="center"/>
      <protection locked="0"/>
    </xf>
    <xf numFmtId="0" fontId="4" fillId="0" borderId="0" xfId="0" applyFont="1" applyAlignment="1">
      <alignment vertical="center"/>
    </xf>
    <xf numFmtId="0" fontId="4" fillId="0" borderId="2" xfId="0" applyFont="1" applyBorder="1" applyAlignment="1">
      <alignment horizontal="center" vertical="top"/>
    </xf>
    <xf numFmtId="0" fontId="35" fillId="0" borderId="2" xfId="0" applyFont="1" applyBorder="1" applyAlignment="1">
      <alignment horizontal="justify" vertical="top" wrapText="1"/>
    </xf>
    <xf numFmtId="0" fontId="4" fillId="0" borderId="2" xfId="0" applyFont="1" applyBorder="1" applyAlignment="1">
      <alignment horizontal="center"/>
    </xf>
    <xf numFmtId="0" fontId="34" fillId="0" borderId="2" xfId="0" applyFont="1" applyBorder="1" applyAlignment="1" applyProtection="1">
      <alignment horizontal="right" wrapText="1"/>
      <protection locked="0"/>
    </xf>
    <xf numFmtId="0" fontId="4" fillId="0" borderId="2" xfId="0" applyFont="1" applyBorder="1" applyAlignment="1" applyProtection="1">
      <alignment horizontal="right"/>
      <protection locked="0"/>
    </xf>
    <xf numFmtId="1" fontId="4" fillId="0" borderId="2" xfId="3" applyNumberFormat="1" applyFont="1" applyBorder="1" applyAlignment="1">
      <alignment horizontal="center"/>
    </xf>
    <xf numFmtId="42" fontId="4" fillId="0" borderId="2" xfId="3" applyNumberFormat="1" applyFont="1" applyBorder="1" applyAlignment="1" applyProtection="1">
      <alignment horizontal="center"/>
      <protection locked="0"/>
    </xf>
    <xf numFmtId="42" fontId="4" fillId="0" borderId="2" xfId="1" applyNumberFormat="1" applyFont="1" applyFill="1" applyBorder="1" applyAlignment="1" applyProtection="1">
      <alignment horizontal="center"/>
      <protection locked="0"/>
    </xf>
    <xf numFmtId="0" fontId="33" fillId="0" borderId="2" xfId="0" applyFont="1" applyBorder="1" applyAlignment="1">
      <alignment horizontal="justify" vertical="top" wrapText="1"/>
    </xf>
    <xf numFmtId="2" fontId="4" fillId="0" borderId="2" xfId="0" applyNumberFormat="1" applyFont="1" applyBorder="1" applyAlignment="1">
      <alignment horizontal="center" vertical="top"/>
    </xf>
    <xf numFmtId="0" fontId="4" fillId="0" borderId="2" xfId="3" applyFont="1" applyBorder="1" applyAlignment="1">
      <alignment horizontal="justify" vertical="top" wrapText="1"/>
    </xf>
    <xf numFmtId="0" fontId="4" fillId="0" borderId="2" xfId="3" applyFont="1" applyBorder="1" applyAlignment="1">
      <alignment horizontal="center"/>
    </xf>
    <xf numFmtId="2" fontId="4" fillId="0" borderId="2" xfId="3" applyNumberFormat="1" applyFont="1" applyBorder="1" applyAlignment="1">
      <alignment horizontal="center" vertical="top"/>
    </xf>
    <xf numFmtId="42" fontId="4" fillId="0" borderId="2" xfId="3" applyNumberFormat="1" applyFont="1" applyBorder="1" applyAlignment="1" applyProtection="1">
      <alignment horizontal="center" wrapText="1"/>
      <protection locked="0"/>
    </xf>
    <xf numFmtId="0" fontId="34" fillId="6" borderId="2" xfId="0" applyFont="1" applyFill="1" applyBorder="1" applyAlignment="1">
      <alignment horizontal="center" vertical="center"/>
    </xf>
    <xf numFmtId="0" fontId="34" fillId="6" borderId="2" xfId="0" applyFont="1" applyFill="1" applyBorder="1" applyAlignment="1">
      <alignment horizontal="justify" vertical="center" wrapText="1"/>
    </xf>
    <xf numFmtId="0" fontId="34" fillId="6" borderId="2" xfId="0" applyFont="1" applyFill="1" applyBorder="1" applyAlignment="1">
      <alignment horizontal="center"/>
    </xf>
    <xf numFmtId="1" fontId="4" fillId="6" borderId="2" xfId="3" applyNumberFormat="1" applyFont="1" applyFill="1" applyBorder="1" applyAlignment="1">
      <alignment horizontal="center"/>
    </xf>
    <xf numFmtId="42" fontId="34" fillId="6" borderId="2" xfId="0" applyNumberFormat="1" applyFont="1" applyFill="1" applyBorder="1" applyAlignment="1" applyProtection="1">
      <alignment horizontal="center"/>
      <protection locked="0"/>
    </xf>
    <xf numFmtId="42" fontId="34" fillId="6" borderId="2" xfId="3" applyNumberFormat="1" applyFont="1" applyFill="1" applyBorder="1" applyAlignment="1" applyProtection="1">
      <alignment horizontal="center"/>
      <protection locked="0"/>
    </xf>
    <xf numFmtId="0" fontId="34" fillId="0" borderId="2" xfId="0" applyFont="1" applyBorder="1" applyAlignment="1">
      <alignment horizontal="center" vertical="top"/>
    </xf>
    <xf numFmtId="0" fontId="34" fillId="0" borderId="2" xfId="0" applyFont="1" applyBorder="1" applyAlignment="1">
      <alignment horizontal="justify" vertical="top" wrapText="1"/>
    </xf>
    <xf numFmtId="42" fontId="4" fillId="0" borderId="2" xfId="0" applyNumberFormat="1" applyFont="1" applyBorder="1" applyAlignment="1" applyProtection="1">
      <alignment horizontal="center" wrapText="1"/>
      <protection locked="0"/>
    </xf>
    <xf numFmtId="1" fontId="36" fillId="0" borderId="2" xfId="3" applyNumberFormat="1" applyFont="1" applyBorder="1" applyAlignment="1">
      <alignment horizontal="center"/>
    </xf>
    <xf numFmtId="2" fontId="36" fillId="0" borderId="2" xfId="0" applyNumberFormat="1" applyFont="1" applyBorder="1" applyAlignment="1">
      <alignment horizontal="center" vertical="top"/>
    </xf>
    <xf numFmtId="0" fontId="36" fillId="0" borderId="2" xfId="0" applyFont="1" applyBorder="1" applyAlignment="1">
      <alignment horizontal="justify" vertical="top" wrapText="1"/>
    </xf>
    <xf numFmtId="0" fontId="36" fillId="0" borderId="2" xfId="0" applyFont="1" applyBorder="1" applyAlignment="1">
      <alignment horizontal="center"/>
    </xf>
    <xf numFmtId="2" fontId="4" fillId="0" borderId="2" xfId="0" applyNumberFormat="1" applyFont="1" applyBorder="1" applyAlignment="1">
      <alignment horizontal="center" vertical="center"/>
    </xf>
    <xf numFmtId="0" fontId="4" fillId="0" borderId="2" xfId="0" applyFont="1" applyBorder="1" applyAlignment="1">
      <alignment horizontal="justify" vertical="center" wrapText="1"/>
    </xf>
    <xf numFmtId="0" fontId="37" fillId="0" borderId="2" xfId="0" applyFont="1" applyBorder="1" applyAlignment="1">
      <alignment horizontal="justify" vertical="top" wrapText="1"/>
    </xf>
    <xf numFmtId="0" fontId="4" fillId="0" borderId="2" xfId="0" applyFont="1" applyBorder="1" applyAlignment="1">
      <alignment vertical="center"/>
    </xf>
    <xf numFmtId="168" fontId="4" fillId="0" borderId="2" xfId="15" applyNumberFormat="1" applyFont="1" applyFill="1" applyBorder="1" applyAlignment="1">
      <alignment horizontal="center" wrapText="1"/>
    </xf>
    <xf numFmtId="0" fontId="34" fillId="0" borderId="2" xfId="0" applyFont="1" applyBorder="1" applyAlignment="1">
      <alignment horizontal="justify" vertical="top"/>
    </xf>
    <xf numFmtId="165" fontId="4" fillId="0" borderId="2" xfId="15" applyFont="1" applyFill="1" applyBorder="1" applyAlignment="1">
      <alignment vertical="top"/>
    </xf>
    <xf numFmtId="0" fontId="4" fillId="0" borderId="2" xfId="0" applyFont="1" applyBorder="1" applyAlignment="1">
      <alignment horizontal="justify" vertical="top"/>
    </xf>
    <xf numFmtId="168" fontId="4" fillId="0" borderId="2" xfId="0" applyNumberFormat="1" applyFont="1" applyBorder="1" applyAlignment="1">
      <alignment horizontal="center"/>
    </xf>
    <xf numFmtId="2" fontId="4" fillId="0" borderId="2" xfId="0" applyNumberFormat="1" applyFont="1" applyBorder="1" applyAlignment="1">
      <alignment horizontal="center" vertical="top" wrapText="1"/>
    </xf>
    <xf numFmtId="0" fontId="4" fillId="0" borderId="2" xfId="0" applyFont="1" applyBorder="1"/>
    <xf numFmtId="166" fontId="34" fillId="6" borderId="2" xfId="0" applyNumberFormat="1" applyFont="1" applyFill="1" applyBorder="1" applyAlignment="1">
      <alignment horizontal="center" vertical="center"/>
    </xf>
    <xf numFmtId="1" fontId="34" fillId="6" borderId="2" xfId="0" applyNumberFormat="1" applyFont="1" applyFill="1" applyBorder="1" applyAlignment="1">
      <alignment horizontal="center"/>
    </xf>
    <xf numFmtId="42" fontId="4" fillId="6" borderId="2" xfId="0" applyNumberFormat="1" applyFont="1" applyFill="1" applyBorder="1" applyAlignment="1" applyProtection="1">
      <alignment horizontal="center"/>
      <protection locked="0"/>
    </xf>
    <xf numFmtId="1" fontId="4" fillId="0" borderId="2" xfId="0" applyNumberFormat="1" applyFont="1" applyBorder="1" applyAlignment="1">
      <alignment horizontal="center"/>
    </xf>
    <xf numFmtId="42" fontId="4" fillId="0" borderId="2" xfId="0" applyNumberFormat="1" applyFont="1" applyBorder="1" applyAlignment="1" applyProtection="1">
      <alignment horizontal="center"/>
      <protection locked="0"/>
    </xf>
    <xf numFmtId="166" fontId="34" fillId="0" borderId="2" xfId="0" applyNumberFormat="1" applyFont="1" applyBorder="1" applyAlignment="1">
      <alignment horizontal="center" vertical="top"/>
    </xf>
    <xf numFmtId="42" fontId="34" fillId="0" borderId="2" xfId="0" applyNumberFormat="1" applyFont="1" applyBorder="1" applyAlignment="1" applyProtection="1">
      <alignment horizontal="center"/>
      <protection locked="0"/>
    </xf>
    <xf numFmtId="0" fontId="4" fillId="0" borderId="2" xfId="0" applyFont="1" applyBorder="1" applyAlignment="1">
      <alignment horizontal="justify" wrapText="1"/>
    </xf>
    <xf numFmtId="42" fontId="4" fillId="0" borderId="2" xfId="4" applyNumberFormat="1" applyFont="1" applyFill="1" applyBorder="1" applyAlignment="1" applyProtection="1">
      <alignment horizontal="center" wrapText="1"/>
      <protection locked="0"/>
    </xf>
    <xf numFmtId="166" fontId="4" fillId="0" borderId="2" xfId="0" applyNumberFormat="1" applyFont="1" applyBorder="1" applyAlignment="1">
      <alignment horizontal="center" vertical="top" wrapText="1"/>
    </xf>
    <xf numFmtId="0" fontId="34" fillId="0" borderId="2" xfId="0" applyFont="1" applyBorder="1" applyAlignment="1">
      <alignment horizontal="center" vertical="center" wrapText="1"/>
    </xf>
    <xf numFmtId="0" fontId="34" fillId="0" borderId="0" xfId="0" applyFont="1" applyAlignment="1">
      <alignment wrapText="1"/>
    </xf>
    <xf numFmtId="0" fontId="34" fillId="0" borderId="0" xfId="0" applyFont="1" applyAlignment="1">
      <alignment vertical="center" wrapText="1"/>
    </xf>
    <xf numFmtId="1" fontId="4" fillId="0" borderId="2" xfId="0" applyNumberFormat="1" applyFont="1" applyBorder="1" applyAlignment="1">
      <alignment horizontal="center" wrapText="1"/>
    </xf>
    <xf numFmtId="42" fontId="4" fillId="2" borderId="2" xfId="3" applyNumberFormat="1" applyFont="1" applyFill="1" applyBorder="1" applyAlignment="1" applyProtection="1">
      <alignment horizontal="center"/>
      <protection locked="0"/>
    </xf>
    <xf numFmtId="42" fontId="34" fillId="0" borderId="2" xfId="4" applyNumberFormat="1" applyFont="1" applyFill="1" applyBorder="1" applyAlignment="1" applyProtection="1">
      <alignment horizontal="center"/>
      <protection locked="0"/>
    </xf>
    <xf numFmtId="42" fontId="34" fillId="0" borderId="2" xfId="4" applyNumberFormat="1" applyFont="1" applyFill="1" applyBorder="1" applyAlignment="1" applyProtection="1">
      <alignment horizontal="center" wrapText="1"/>
      <protection locked="0"/>
    </xf>
    <xf numFmtId="0" fontId="38" fillId="0" borderId="2" xfId="0" applyFont="1" applyBorder="1" applyAlignment="1">
      <alignment horizontal="justify" vertical="top" wrapText="1"/>
    </xf>
    <xf numFmtId="0" fontId="4" fillId="0" borderId="0" xfId="0" applyFont="1" applyAlignment="1"/>
    <xf numFmtId="0" fontId="4" fillId="0" borderId="0" xfId="0" applyFont="1" applyAlignment="1">
      <alignment horizontal="right"/>
    </xf>
    <xf numFmtId="0" fontId="4" fillId="0" borderId="0" xfId="0" applyFont="1" applyAlignment="1">
      <alignment horizontal="center" vertical="center" wrapText="1"/>
    </xf>
    <xf numFmtId="0" fontId="4" fillId="2" borderId="2" xfId="0" applyFont="1" applyFill="1" applyBorder="1" applyAlignment="1">
      <alignment horizontal="justify" vertical="top" wrapText="1"/>
    </xf>
    <xf numFmtId="0" fontId="4" fillId="0" borderId="2" xfId="0" applyFont="1" applyBorder="1" applyAlignment="1">
      <alignment horizontal="center" vertical="center" wrapText="1"/>
    </xf>
    <xf numFmtId="0" fontId="4" fillId="0" borderId="2" xfId="0" applyFont="1" applyBorder="1" applyAlignment="1">
      <alignment horizontal="justify" vertical="top" wrapText="1"/>
    </xf>
    <xf numFmtId="0" fontId="4" fillId="0" borderId="2" xfId="0" applyFont="1" applyBorder="1" applyAlignment="1">
      <alignment horizontal="center" vertical="top" wrapText="1"/>
    </xf>
    <xf numFmtId="42" fontId="4" fillId="2" borderId="6" xfId="3" applyNumberFormat="1" applyFont="1" applyFill="1" applyBorder="1" applyAlignment="1" applyProtection="1">
      <alignment horizontal="center" vertical="center"/>
      <protection locked="0"/>
    </xf>
    <xf numFmtId="165" fontId="7" fillId="0" borderId="6" xfId="15" applyFont="1" applyFill="1" applyBorder="1" applyAlignment="1">
      <alignment vertical="top"/>
    </xf>
    <xf numFmtId="0" fontId="4" fillId="0" borderId="2" xfId="0" applyFont="1" applyFill="1" applyBorder="1" applyAlignment="1">
      <alignment horizontal="justify" vertical="top"/>
    </xf>
    <xf numFmtId="0" fontId="4" fillId="5" borderId="0" xfId="0" applyFont="1" applyFill="1"/>
    <xf numFmtId="174" fontId="2" fillId="0" borderId="1" xfId="238" applyFont="1" applyFill="1" applyBorder="1" applyAlignment="1" applyProtection="1">
      <alignment horizontal="justify" vertical="top" wrapText="1"/>
    </xf>
    <xf numFmtId="0" fontId="43" fillId="0" borderId="0" xfId="0" applyFont="1"/>
    <xf numFmtId="0" fontId="44" fillId="0" borderId="0" xfId="239"/>
    <xf numFmtId="0" fontId="4" fillId="5" borderId="2" xfId="0" applyFont="1" applyFill="1" applyBorder="1" applyAlignment="1">
      <alignment horizontal="center" vertical="center" wrapText="1"/>
    </xf>
    <xf numFmtId="2" fontId="4" fillId="5" borderId="2" xfId="0" applyNumberFormat="1" applyFont="1" applyFill="1" applyBorder="1" applyAlignment="1">
      <alignment horizontal="center" vertical="top"/>
    </xf>
    <xf numFmtId="0" fontId="4" fillId="5" borderId="2" xfId="0" applyFont="1" applyFill="1" applyBorder="1" applyAlignment="1">
      <alignment horizontal="justify" vertical="top" wrapText="1"/>
    </xf>
    <xf numFmtId="0" fontId="4" fillId="5" borderId="2" xfId="0" applyFont="1" applyFill="1" applyBorder="1" applyAlignment="1">
      <alignment horizontal="center"/>
    </xf>
    <xf numFmtId="1" fontId="4" fillId="5" borderId="2" xfId="3" applyNumberFormat="1" applyFont="1" applyFill="1" applyBorder="1" applyAlignment="1">
      <alignment horizontal="center"/>
    </xf>
    <xf numFmtId="42" fontId="4" fillId="5" borderId="2" xfId="3" applyNumberFormat="1" applyFont="1" applyFill="1" applyBorder="1" applyAlignment="1" applyProtection="1">
      <alignment horizontal="center"/>
      <protection locked="0"/>
    </xf>
    <xf numFmtId="42" fontId="4" fillId="5" borderId="2" xfId="1" applyNumberFormat="1" applyFont="1" applyFill="1" applyBorder="1" applyAlignment="1" applyProtection="1">
      <alignment horizontal="center"/>
      <protection locked="0"/>
    </xf>
    <xf numFmtId="0" fontId="4" fillId="5" borderId="2" xfId="0" applyFont="1" applyFill="1" applyBorder="1" applyAlignment="1">
      <alignment horizontal="justify" vertical="top"/>
    </xf>
    <xf numFmtId="168" fontId="4" fillId="5" borderId="2" xfId="0" applyNumberFormat="1" applyFont="1" applyFill="1" applyBorder="1" applyAlignment="1">
      <alignment horizontal="center"/>
    </xf>
    <xf numFmtId="0" fontId="8" fillId="0" borderId="0" xfId="0" applyFont="1" applyAlignment="1">
      <alignment horizontal="center"/>
    </xf>
    <xf numFmtId="0" fontId="8" fillId="0" borderId="3" xfId="0" applyFont="1" applyBorder="1" applyAlignment="1">
      <alignment horizontal="center"/>
    </xf>
    <xf numFmtId="0" fontId="4" fillId="0" borderId="2" xfId="0" applyFont="1" applyBorder="1" applyAlignment="1">
      <alignment horizontal="justify" vertical="top" wrapText="1"/>
    </xf>
    <xf numFmtId="0" fontId="32" fillId="0" borderId="2" xfId="0" applyFont="1" applyBorder="1" applyAlignment="1">
      <alignment horizontal="center" vertical="top"/>
    </xf>
    <xf numFmtId="0" fontId="4" fillId="0" borderId="2" xfId="0" applyFont="1" applyBorder="1" applyAlignment="1">
      <alignment horizontal="center" vertical="center" wrapText="1"/>
    </xf>
    <xf numFmtId="0" fontId="4" fillId="0" borderId="2" xfId="0" applyFont="1" applyBorder="1" applyAlignment="1">
      <alignment horizontal="center" vertical="top" wrapText="1"/>
    </xf>
    <xf numFmtId="0" fontId="13" fillId="0" borderId="0" xfId="0" applyFont="1" applyAlignment="1">
      <alignment horizontal="center"/>
    </xf>
    <xf numFmtId="0" fontId="13" fillId="0" borderId="3" xfId="0" applyFont="1" applyBorder="1" applyAlignment="1">
      <alignment horizont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8" fillId="0" borderId="0" xfId="0" applyFont="1" applyAlignment="1">
      <alignment horizontal="center" vertical="top"/>
    </xf>
    <xf numFmtId="0" fontId="7" fillId="0" borderId="5" xfId="0" applyFont="1" applyBorder="1" applyAlignment="1">
      <alignment horizontal="center" vertical="center" wrapText="1"/>
    </xf>
    <xf numFmtId="0" fontId="7" fillId="0" borderId="6" xfId="0" applyFont="1" applyBorder="1" applyAlignment="1">
      <alignment horizontal="justify"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6" xfId="0" applyFont="1" applyBorder="1" applyAlignment="1">
      <alignment vertical="top" wrapText="1"/>
    </xf>
  </cellXfs>
  <cellStyles count="240">
    <cellStyle name="Comma" xfId="1" builtinId="3"/>
    <cellStyle name="Comma [0] 2" xfId="108" xr:uid="{00000000-0005-0000-0000-000001000000}"/>
    <cellStyle name="Comma [0] 3" xfId="104" xr:uid="{00000000-0005-0000-0000-000002000000}"/>
    <cellStyle name="Comma [0] 4" xfId="106" xr:uid="{00000000-0005-0000-0000-000003000000}"/>
    <cellStyle name="Comma [0] 5" xfId="105" xr:uid="{00000000-0005-0000-0000-000004000000}"/>
    <cellStyle name="Comma 10" xfId="15" xr:uid="{00000000-0005-0000-0000-000005000000}"/>
    <cellStyle name="Comma 10 10" xfId="113" xr:uid="{00000000-0005-0000-0000-000006000000}"/>
    <cellStyle name="Comma 10 2" xfId="19" xr:uid="{00000000-0005-0000-0000-000007000000}"/>
    <cellStyle name="Comma 10 2 2" xfId="26" xr:uid="{00000000-0005-0000-0000-000008000000}"/>
    <cellStyle name="Comma 10 2 2 2" xfId="114" xr:uid="{00000000-0005-0000-0000-000009000000}"/>
    <cellStyle name="Comma 10 2 2 3" xfId="236" xr:uid="{00000000-0005-0000-0000-00000A000000}"/>
    <cellStyle name="Comma 10 2 2 4" xfId="39" xr:uid="{00000000-0005-0000-0000-00000B000000}"/>
    <cellStyle name="Comma 10 2 3" xfId="36" xr:uid="{00000000-0005-0000-0000-00000C000000}"/>
    <cellStyle name="Comma 10 2 4" xfId="229" xr:uid="{00000000-0005-0000-0000-00000D000000}"/>
    <cellStyle name="Comma 10 2 5" xfId="112" xr:uid="{00000000-0005-0000-0000-00000E000000}"/>
    <cellStyle name="Comma 10 3" xfId="25" xr:uid="{00000000-0005-0000-0000-00000F000000}"/>
    <cellStyle name="Comma 10 3 2" xfId="235" xr:uid="{00000000-0005-0000-0000-000010000000}"/>
    <cellStyle name="Comma 10 4" xfId="227" xr:uid="{00000000-0005-0000-0000-000011000000}"/>
    <cellStyle name="Comma 10 5" xfId="28" xr:uid="{00000000-0005-0000-0000-000012000000}"/>
    <cellStyle name="Comma 15" xfId="29" xr:uid="{00000000-0005-0000-0000-000013000000}"/>
    <cellStyle name="Comma 2" xfId="4" xr:uid="{00000000-0005-0000-0000-000014000000}"/>
    <cellStyle name="Comma 2 10" xfId="197" xr:uid="{00000000-0005-0000-0000-000015000000}"/>
    <cellStyle name="Comma 2 11" xfId="188" xr:uid="{00000000-0005-0000-0000-000016000000}"/>
    <cellStyle name="Comma 2 12" xfId="209" xr:uid="{00000000-0005-0000-0000-000017000000}"/>
    <cellStyle name="Comma 2 13" xfId="211" xr:uid="{00000000-0005-0000-0000-000018000000}"/>
    <cellStyle name="Comma 2 14" xfId="213" xr:uid="{00000000-0005-0000-0000-000019000000}"/>
    <cellStyle name="Comma 2 15" xfId="222" xr:uid="{00000000-0005-0000-0000-00001A000000}"/>
    <cellStyle name="Comma 2 16" xfId="46" xr:uid="{00000000-0005-0000-0000-00001B000000}"/>
    <cellStyle name="Comma 2 2" xfId="5" xr:uid="{00000000-0005-0000-0000-00001C000000}"/>
    <cellStyle name="Comma 2 2 2" xfId="22" xr:uid="{00000000-0005-0000-0000-00001D000000}"/>
    <cellStyle name="Comma 2 2 2 2" xfId="232" xr:uid="{00000000-0005-0000-0000-00001E000000}"/>
    <cellStyle name="Comma 2 2 3" xfId="116" xr:uid="{00000000-0005-0000-0000-00001F000000}"/>
    <cellStyle name="Comma 2 2 4" xfId="223" xr:uid="{00000000-0005-0000-0000-000020000000}"/>
    <cellStyle name="Comma 2 2 5" xfId="30" xr:uid="{00000000-0005-0000-0000-000021000000}"/>
    <cellStyle name="Comma 2 3" xfId="21" xr:uid="{00000000-0005-0000-0000-000022000000}"/>
    <cellStyle name="Comma 2 3 2" xfId="117" xr:uid="{00000000-0005-0000-0000-000023000000}"/>
    <cellStyle name="Comma 2 3 3" xfId="231" xr:uid="{00000000-0005-0000-0000-000024000000}"/>
    <cellStyle name="Comma 2 4" xfId="90" xr:uid="{00000000-0005-0000-0000-000025000000}"/>
    <cellStyle name="Comma 2 4 2" xfId="118" xr:uid="{00000000-0005-0000-0000-000026000000}"/>
    <cellStyle name="Comma 2 5" xfId="97" xr:uid="{00000000-0005-0000-0000-000027000000}"/>
    <cellStyle name="Comma 2 6" xfId="98" xr:uid="{00000000-0005-0000-0000-000028000000}"/>
    <cellStyle name="Comma 2 7" xfId="102" xr:uid="{00000000-0005-0000-0000-000029000000}"/>
    <cellStyle name="Comma 2 8" xfId="115" xr:uid="{00000000-0005-0000-0000-00002A000000}"/>
    <cellStyle name="Comma 2 9" xfId="174" xr:uid="{00000000-0005-0000-0000-00002B000000}"/>
    <cellStyle name="Comma 3" xfId="20" xr:uid="{00000000-0005-0000-0000-00002C000000}"/>
    <cellStyle name="Comma 3 2" xfId="119" xr:uid="{00000000-0005-0000-0000-00002D000000}"/>
    <cellStyle name="Comma 3 3" xfId="230" xr:uid="{00000000-0005-0000-0000-00002E000000}"/>
    <cellStyle name="Comma 30" xfId="120" xr:uid="{00000000-0005-0000-0000-00002F000000}"/>
    <cellStyle name="Comma 31" xfId="121" xr:uid="{00000000-0005-0000-0000-000030000000}"/>
    <cellStyle name="Comma 32" xfId="122" xr:uid="{00000000-0005-0000-0000-000031000000}"/>
    <cellStyle name="Comma 32 2" xfId="123" xr:uid="{00000000-0005-0000-0000-000032000000}"/>
    <cellStyle name="Comma 33 2" xfId="124" xr:uid="{00000000-0005-0000-0000-000033000000}"/>
    <cellStyle name="Comma 4" xfId="6" xr:uid="{00000000-0005-0000-0000-000034000000}"/>
    <cellStyle name="Comma 4 2" xfId="23" xr:uid="{00000000-0005-0000-0000-000035000000}"/>
    <cellStyle name="Comma 4 2 2" xfId="233" xr:uid="{00000000-0005-0000-0000-000036000000}"/>
    <cellStyle name="Comma 4 3" xfId="224" xr:uid="{00000000-0005-0000-0000-000037000000}"/>
    <cellStyle name="Comma 5" xfId="7" xr:uid="{00000000-0005-0000-0000-000038000000}"/>
    <cellStyle name="Comma 5 2" xfId="24" xr:uid="{00000000-0005-0000-0000-000039000000}"/>
    <cellStyle name="Comma 5 2 2" xfId="125" xr:uid="{00000000-0005-0000-0000-00003A000000}"/>
    <cellStyle name="Comma 5 2 3" xfId="234" xr:uid="{00000000-0005-0000-0000-00003B000000}"/>
    <cellStyle name="Comma 5 2 4" xfId="50" xr:uid="{00000000-0005-0000-0000-00003C000000}"/>
    <cellStyle name="Comma 5 3" xfId="225" xr:uid="{00000000-0005-0000-0000-00003D000000}"/>
    <cellStyle name="Comma 5 4" xfId="49" xr:uid="{00000000-0005-0000-0000-00003E000000}"/>
    <cellStyle name="Comma 6" xfId="126" xr:uid="{00000000-0005-0000-0000-00003F000000}"/>
    <cellStyle name="Comma 6 2" xfId="127" xr:uid="{00000000-0005-0000-0000-000040000000}"/>
    <cellStyle name="Comma 7" xfId="128" xr:uid="{00000000-0005-0000-0000-000041000000}"/>
    <cellStyle name="Comma 8" xfId="220" xr:uid="{00000000-0005-0000-0000-000042000000}"/>
    <cellStyle name="Comma 9" xfId="237" xr:uid="{00000000-0005-0000-0000-000043000000}"/>
    <cellStyle name="Currency 2" xfId="51" xr:uid="{00000000-0005-0000-0000-000044000000}"/>
    <cellStyle name="Excel Built-in Excel Built-in TableStyleLight1" xfId="52" xr:uid="{00000000-0005-0000-0000-000045000000}"/>
    <cellStyle name="Excel Built-in Normal" xfId="41" xr:uid="{00000000-0005-0000-0000-000046000000}"/>
    <cellStyle name="Excel Built-in Normal 1 2" xfId="129" xr:uid="{00000000-0005-0000-0000-000047000000}"/>
    <cellStyle name="Excel Built-in Normal 3" xfId="130" xr:uid="{00000000-0005-0000-0000-000048000000}"/>
    <cellStyle name="Hyperlink" xfId="239" builtinId="8"/>
    <cellStyle name="Normal" xfId="0" builtinId="0"/>
    <cellStyle name="Normal 10" xfId="17" xr:uid="{00000000-0005-0000-0000-00004A000000}"/>
    <cellStyle name="Normal 10 10" xfId="54" xr:uid="{00000000-0005-0000-0000-00004B000000}"/>
    <cellStyle name="Normal 10 11" xfId="196" xr:uid="{00000000-0005-0000-0000-00004C000000}"/>
    <cellStyle name="Normal 10 12" xfId="199" xr:uid="{00000000-0005-0000-0000-00004D000000}"/>
    <cellStyle name="Normal 10 13" xfId="207" xr:uid="{00000000-0005-0000-0000-00004E000000}"/>
    <cellStyle name="Normal 10 14" xfId="201" xr:uid="{00000000-0005-0000-0000-00004F000000}"/>
    <cellStyle name="Normal 10 15" xfId="208" xr:uid="{00000000-0005-0000-0000-000050000000}"/>
    <cellStyle name="Normal 10 16" xfId="228" xr:uid="{00000000-0005-0000-0000-000051000000}"/>
    <cellStyle name="Normal 10 17" xfId="31" xr:uid="{00000000-0005-0000-0000-000052000000}"/>
    <cellStyle name="Normal 10 2" xfId="53" xr:uid="{00000000-0005-0000-0000-000053000000}"/>
    <cellStyle name="Normal 10 2 2" xfId="132" xr:uid="{00000000-0005-0000-0000-000054000000}"/>
    <cellStyle name="Normal 10 3" xfId="55" xr:uid="{00000000-0005-0000-0000-000055000000}"/>
    <cellStyle name="Normal 10 3 2" xfId="37" xr:uid="{00000000-0005-0000-0000-000056000000}"/>
    <cellStyle name="Normal 10 4" xfId="92" xr:uid="{00000000-0005-0000-0000-000057000000}"/>
    <cellStyle name="Normal 10 5" xfId="96" xr:uid="{00000000-0005-0000-0000-000058000000}"/>
    <cellStyle name="Normal 10 6" xfId="91" xr:uid="{00000000-0005-0000-0000-000059000000}"/>
    <cellStyle name="Normal 10 7" xfId="101" xr:uid="{00000000-0005-0000-0000-00005A000000}"/>
    <cellStyle name="Normal 10 8" xfId="131" xr:uid="{00000000-0005-0000-0000-00005B000000}"/>
    <cellStyle name="Normal 10 9" xfId="178" xr:uid="{00000000-0005-0000-0000-00005C000000}"/>
    <cellStyle name="Normal 11" xfId="56" xr:uid="{00000000-0005-0000-0000-00005D000000}"/>
    <cellStyle name="Normal 11 2" xfId="133" xr:uid="{00000000-0005-0000-0000-00005E000000}"/>
    <cellStyle name="Normal 11 2 2" xfId="57" xr:uid="{00000000-0005-0000-0000-00005F000000}"/>
    <cellStyle name="Normal 11 2 2 2" xfId="134" xr:uid="{00000000-0005-0000-0000-000060000000}"/>
    <cellStyle name="Normal 11 2 2 3" xfId="135" xr:uid="{00000000-0005-0000-0000-000061000000}"/>
    <cellStyle name="Normal 12" xfId="103" xr:uid="{00000000-0005-0000-0000-000062000000}"/>
    <cellStyle name="Normal 13" xfId="219" xr:uid="{00000000-0005-0000-0000-000063000000}"/>
    <cellStyle name="Normal 15" xfId="212" xr:uid="{00000000-0005-0000-0000-000064000000}"/>
    <cellStyle name="Normal 159" xfId="18" xr:uid="{00000000-0005-0000-0000-000065000000}"/>
    <cellStyle name="Normal 17" xfId="32" xr:uid="{00000000-0005-0000-0000-000066000000}"/>
    <cellStyle name="Normal 2" xfId="8" xr:uid="{00000000-0005-0000-0000-000067000000}"/>
    <cellStyle name="Normal 2 10" xfId="58" xr:uid="{00000000-0005-0000-0000-000068000000}"/>
    <cellStyle name="Normal 2 10 2" xfId="137" xr:uid="{00000000-0005-0000-0000-000069000000}"/>
    <cellStyle name="Normal 2 2" xfId="3" xr:uid="{00000000-0005-0000-0000-00006A000000}"/>
    <cellStyle name="Normal 2 2 2" xfId="16" xr:uid="{00000000-0005-0000-0000-00006B000000}"/>
    <cellStyle name="Normal 2 2 2 10" xfId="139" xr:uid="{00000000-0005-0000-0000-00006C000000}"/>
    <cellStyle name="Normal 2 2 2 2" xfId="218" xr:uid="{00000000-0005-0000-0000-00006D000000}"/>
    <cellStyle name="Normal 2 2 3" xfId="40" xr:uid="{00000000-0005-0000-0000-00006E000000}"/>
    <cellStyle name="Normal 2 2 3 2" xfId="140" xr:uid="{00000000-0005-0000-0000-00006F000000}"/>
    <cellStyle name="Normal 2 28" xfId="59" xr:uid="{00000000-0005-0000-0000-000070000000}"/>
    <cellStyle name="Normal 2 3" xfId="9" xr:uid="{00000000-0005-0000-0000-000071000000}"/>
    <cellStyle name="Normal 2 3 2" xfId="226" xr:uid="{00000000-0005-0000-0000-000072000000}"/>
    <cellStyle name="Normal 2 3 3" xfId="107" xr:uid="{00000000-0005-0000-0000-000073000000}"/>
    <cellStyle name="Normal 2 3 7" xfId="60" xr:uid="{00000000-0005-0000-0000-000074000000}"/>
    <cellStyle name="Normal 2 3 7 2" xfId="141" xr:uid="{00000000-0005-0000-0000-000075000000}"/>
    <cellStyle name="Normal 2 3 7 3" xfId="184" xr:uid="{00000000-0005-0000-0000-000076000000}"/>
    <cellStyle name="Normal 2 3 7 4" xfId="191" xr:uid="{00000000-0005-0000-0000-000077000000}"/>
    <cellStyle name="Normal 2 3 7 5" xfId="181" xr:uid="{00000000-0005-0000-0000-000078000000}"/>
    <cellStyle name="Normal 2 3 7 6" xfId="204" xr:uid="{00000000-0005-0000-0000-000079000000}"/>
    <cellStyle name="Normal 2 3 7 7" xfId="198" xr:uid="{00000000-0005-0000-0000-00007A000000}"/>
    <cellStyle name="Normal 2 3 7 8" xfId="206" xr:uid="{00000000-0005-0000-0000-00007B000000}"/>
    <cellStyle name="Normal 2 4" xfId="163" xr:uid="{00000000-0005-0000-0000-00007C000000}"/>
    <cellStyle name="Normal 2 4 2" xfId="214" xr:uid="{00000000-0005-0000-0000-00007D000000}"/>
    <cellStyle name="Normal 2 7 10" xfId="38" xr:uid="{00000000-0005-0000-0000-00007E000000}"/>
    <cellStyle name="Normal 2 7 10 10" xfId="217" xr:uid="{00000000-0005-0000-0000-00007F000000}"/>
    <cellStyle name="Normal 2 7 10 2" xfId="45" xr:uid="{00000000-0005-0000-0000-000080000000}"/>
    <cellStyle name="Normal 2 7 10 2 2" xfId="48" xr:uid="{00000000-0005-0000-0000-000081000000}"/>
    <cellStyle name="Normal 2 7 10 2 3" xfId="192" xr:uid="{00000000-0005-0000-0000-000082000000}"/>
    <cellStyle name="Normal 2 7 10 2 4" xfId="200" xr:uid="{00000000-0005-0000-0000-000083000000}"/>
    <cellStyle name="Normal 2 7 10 2 5" xfId="186" xr:uid="{00000000-0005-0000-0000-000084000000}"/>
    <cellStyle name="Normal 2 7 10 2 6" xfId="177" xr:uid="{00000000-0005-0000-0000-000085000000}"/>
    <cellStyle name="Normal 2 7 10 2 7" xfId="202" xr:uid="{00000000-0005-0000-0000-000086000000}"/>
    <cellStyle name="Normal 2 7 10 2 8" xfId="175" xr:uid="{00000000-0005-0000-0000-000087000000}"/>
    <cellStyle name="Normal 2 7 10 3" xfId="47" xr:uid="{00000000-0005-0000-0000-000088000000}"/>
    <cellStyle name="Normal 2 7 10 4" xfId="183" xr:uid="{00000000-0005-0000-0000-000089000000}"/>
    <cellStyle name="Normal 2 7 10 5" xfId="182" xr:uid="{00000000-0005-0000-0000-00008A000000}"/>
    <cellStyle name="Normal 2 7 10 6" xfId="179" xr:uid="{00000000-0005-0000-0000-00008B000000}"/>
    <cellStyle name="Normal 2 7 10 7" xfId="189" xr:uid="{00000000-0005-0000-0000-00008C000000}"/>
    <cellStyle name="Normal 2 7 10 8" xfId="187" xr:uid="{00000000-0005-0000-0000-00008D000000}"/>
    <cellStyle name="Normal 2 7 10 9" xfId="210" xr:uid="{00000000-0005-0000-0000-00008E000000}"/>
    <cellStyle name="Normal 2 8" xfId="142" xr:uid="{00000000-0005-0000-0000-00008F000000}"/>
    <cellStyle name="Normal 2_Revised Final deviated BOQ" xfId="10" xr:uid="{00000000-0005-0000-0000-000090000000}"/>
    <cellStyle name="Normal 23" xfId="143" xr:uid="{00000000-0005-0000-0000-000091000000}"/>
    <cellStyle name="Normal 23 2" xfId="144" xr:uid="{00000000-0005-0000-0000-000092000000}"/>
    <cellStyle name="Normal 25" xfId="145" xr:uid="{00000000-0005-0000-0000-000093000000}"/>
    <cellStyle name="Normal 26" xfId="146" xr:uid="{00000000-0005-0000-0000-000094000000}"/>
    <cellStyle name="Normal 26 2" xfId="147" xr:uid="{00000000-0005-0000-0000-000095000000}"/>
    <cellStyle name="Normal 3" xfId="11" xr:uid="{00000000-0005-0000-0000-000096000000}"/>
    <cellStyle name="Normal 3 16" xfId="149" xr:uid="{00000000-0005-0000-0000-000097000000}"/>
    <cellStyle name="Normal 3 2" xfId="43" xr:uid="{00000000-0005-0000-0000-000098000000}"/>
    <cellStyle name="Normal 3 2 2" xfId="150" xr:uid="{00000000-0005-0000-0000-000099000000}"/>
    <cellStyle name="Normal 3 3" xfId="12" xr:uid="{00000000-0005-0000-0000-00009A000000}"/>
    <cellStyle name="Normal 3 3 2" xfId="151" xr:uid="{00000000-0005-0000-0000-00009B000000}"/>
    <cellStyle name="Normal 3 3 3" xfId="109" xr:uid="{00000000-0005-0000-0000-00009C000000}"/>
    <cellStyle name="Normal 3 4" xfId="148" xr:uid="{00000000-0005-0000-0000-00009D000000}"/>
    <cellStyle name="Normal 3 5" xfId="138" xr:uid="{00000000-0005-0000-0000-00009E000000}"/>
    <cellStyle name="Normal 33" xfId="42" xr:uid="{00000000-0005-0000-0000-00009F000000}"/>
    <cellStyle name="Normal 4" xfId="13" xr:uid="{00000000-0005-0000-0000-0000A0000000}"/>
    <cellStyle name="Normal 4 10" xfId="153" xr:uid="{00000000-0005-0000-0000-0000A1000000}"/>
    <cellStyle name="Normal 4 11" xfId="154" xr:uid="{00000000-0005-0000-0000-0000A2000000}"/>
    <cellStyle name="Normal 4 2" xfId="152" xr:uid="{00000000-0005-0000-0000-0000A3000000}"/>
    <cellStyle name="Normal 4 2 2" xfId="155" xr:uid="{00000000-0005-0000-0000-0000A4000000}"/>
    <cellStyle name="Normal 4 3" xfId="156" xr:uid="{00000000-0005-0000-0000-0000A5000000}"/>
    <cellStyle name="Normal 4 4" xfId="157" xr:uid="{00000000-0005-0000-0000-0000A6000000}"/>
    <cellStyle name="Normal 4 5" xfId="33" xr:uid="{00000000-0005-0000-0000-0000A7000000}"/>
    <cellStyle name="Normal 5" xfId="14" xr:uid="{00000000-0005-0000-0000-0000A8000000}"/>
    <cellStyle name="Normal 5 10" xfId="176" xr:uid="{00000000-0005-0000-0000-0000A9000000}"/>
    <cellStyle name="Normal 5 11" xfId="203" xr:uid="{00000000-0005-0000-0000-0000AA000000}"/>
    <cellStyle name="Normal 5 12" xfId="180" xr:uid="{00000000-0005-0000-0000-0000AB000000}"/>
    <cellStyle name="Normal 5 13" xfId="205" xr:uid="{00000000-0005-0000-0000-0000AC000000}"/>
    <cellStyle name="Normal 5 14" xfId="44" xr:uid="{00000000-0005-0000-0000-0000AD000000}"/>
    <cellStyle name="Normal 5 2" xfId="61" xr:uid="{00000000-0005-0000-0000-0000AE000000}"/>
    <cellStyle name="Normal 5 2 2" xfId="159" xr:uid="{00000000-0005-0000-0000-0000AF000000}"/>
    <cellStyle name="Normal 5 3" xfId="95" xr:uid="{00000000-0005-0000-0000-0000B0000000}"/>
    <cellStyle name="Normal 5 3 2" xfId="160" xr:uid="{00000000-0005-0000-0000-0000B1000000}"/>
    <cellStyle name="Normal 5 4" xfId="93" xr:uid="{00000000-0005-0000-0000-0000B2000000}"/>
    <cellStyle name="Normal 5 4 2" xfId="161" xr:uid="{00000000-0005-0000-0000-0000B3000000}"/>
    <cellStyle name="Normal 5 5" xfId="94" xr:uid="{00000000-0005-0000-0000-0000B4000000}"/>
    <cellStyle name="Normal 5 6" xfId="100" xr:uid="{00000000-0005-0000-0000-0000B5000000}"/>
    <cellStyle name="Normal 5 7" xfId="158" xr:uid="{00000000-0005-0000-0000-0000B6000000}"/>
    <cellStyle name="Normal 5 8" xfId="185" xr:uid="{00000000-0005-0000-0000-0000B7000000}"/>
    <cellStyle name="Normal 5 9" xfId="190" xr:uid="{00000000-0005-0000-0000-0000B8000000}"/>
    <cellStyle name="Normal 51 2 4 3 2" xfId="162" xr:uid="{00000000-0005-0000-0000-0000B9000000}"/>
    <cellStyle name="Normal 57" xfId="62" xr:uid="{00000000-0005-0000-0000-0000BA000000}"/>
    <cellStyle name="Normal 57 3" xfId="63" xr:uid="{00000000-0005-0000-0000-0000BB000000}"/>
    <cellStyle name="Normal 57 3 2" xfId="64" xr:uid="{00000000-0005-0000-0000-0000BC000000}"/>
    <cellStyle name="Normal 57 3 3" xfId="65" xr:uid="{00000000-0005-0000-0000-0000BD000000}"/>
    <cellStyle name="Normal 58" xfId="164" xr:uid="{00000000-0005-0000-0000-0000BE000000}"/>
    <cellStyle name="Normal 58 3" xfId="66" xr:uid="{00000000-0005-0000-0000-0000BF000000}"/>
    <cellStyle name="Normal 59 2" xfId="165" xr:uid="{00000000-0005-0000-0000-0000C0000000}"/>
    <cellStyle name="Normal 59 3" xfId="67" xr:uid="{00000000-0005-0000-0000-0000C1000000}"/>
    <cellStyle name="Normal 6" xfId="2" xr:uid="{00000000-0005-0000-0000-0000C2000000}"/>
    <cellStyle name="Normal 6 2" xfId="166" xr:uid="{00000000-0005-0000-0000-0000C3000000}"/>
    <cellStyle name="Normal 6 3" xfId="221" xr:uid="{00000000-0005-0000-0000-0000C4000000}"/>
    <cellStyle name="Normal 60 2" xfId="68" xr:uid="{00000000-0005-0000-0000-0000C5000000}"/>
    <cellStyle name="Normal 60 2 10" xfId="69" xr:uid="{00000000-0005-0000-0000-0000C6000000}"/>
    <cellStyle name="Normal 60 2 11" xfId="70" xr:uid="{00000000-0005-0000-0000-0000C7000000}"/>
    <cellStyle name="Normal 60 2 12" xfId="71" xr:uid="{00000000-0005-0000-0000-0000C8000000}"/>
    <cellStyle name="Normal 60 2 13" xfId="72" xr:uid="{00000000-0005-0000-0000-0000C9000000}"/>
    <cellStyle name="Normal 60 2 14" xfId="73" xr:uid="{00000000-0005-0000-0000-0000CA000000}"/>
    <cellStyle name="Normal 60 2 15" xfId="74" xr:uid="{00000000-0005-0000-0000-0000CB000000}"/>
    <cellStyle name="Normal 60 2 16" xfId="75" xr:uid="{00000000-0005-0000-0000-0000CC000000}"/>
    <cellStyle name="Normal 60 2 17" xfId="193" xr:uid="{00000000-0005-0000-0000-0000CD000000}"/>
    <cellStyle name="Normal 60 2 18" xfId="194" xr:uid="{00000000-0005-0000-0000-0000CE000000}"/>
    <cellStyle name="Normal 60 2 19" xfId="195" xr:uid="{00000000-0005-0000-0000-0000CF000000}"/>
    <cellStyle name="Normal 60 2 2" xfId="76" xr:uid="{00000000-0005-0000-0000-0000D0000000}"/>
    <cellStyle name="Normal 60 2 3" xfId="77" xr:uid="{00000000-0005-0000-0000-0000D1000000}"/>
    <cellStyle name="Normal 60 2 4" xfId="78" xr:uid="{00000000-0005-0000-0000-0000D2000000}"/>
    <cellStyle name="Normal 60 2 5" xfId="79" xr:uid="{00000000-0005-0000-0000-0000D3000000}"/>
    <cellStyle name="Normal 60 2 6" xfId="80" xr:uid="{00000000-0005-0000-0000-0000D4000000}"/>
    <cellStyle name="Normal 60 2 7" xfId="81" xr:uid="{00000000-0005-0000-0000-0000D5000000}"/>
    <cellStyle name="Normal 60 2 8" xfId="82" xr:uid="{00000000-0005-0000-0000-0000D6000000}"/>
    <cellStyle name="Normal 60 2 9" xfId="83" xr:uid="{00000000-0005-0000-0000-0000D7000000}"/>
    <cellStyle name="Normal 61" xfId="84" xr:uid="{00000000-0005-0000-0000-0000D8000000}"/>
    <cellStyle name="Normal 61 2" xfId="85" xr:uid="{00000000-0005-0000-0000-0000D9000000}"/>
    <cellStyle name="Normal 61 3" xfId="86" xr:uid="{00000000-0005-0000-0000-0000DA000000}"/>
    <cellStyle name="Normal 7" xfId="110" xr:uid="{00000000-0005-0000-0000-0000DB000000}"/>
    <cellStyle name="Normal 7 2" xfId="167" xr:uid="{00000000-0005-0000-0000-0000DC000000}"/>
    <cellStyle name="Normal 8" xfId="27" xr:uid="{00000000-0005-0000-0000-0000DD000000}"/>
    <cellStyle name="Normal 9" xfId="99" xr:uid="{00000000-0005-0000-0000-0000DE000000}"/>
    <cellStyle name="Normal 9 2" xfId="111" xr:uid="{00000000-0005-0000-0000-0000DF000000}"/>
    <cellStyle name="Normal 9 3" xfId="136" xr:uid="{00000000-0005-0000-0000-0000E0000000}"/>
    <cellStyle name="Normal_0-PLUM-EST-2004" xfId="238" xr:uid="{00000000-0005-0000-0000-0000E1000000}"/>
    <cellStyle name="Percent 10" xfId="87" xr:uid="{00000000-0005-0000-0000-0000E2000000}"/>
    <cellStyle name="Percent 10 2" xfId="88" xr:uid="{00000000-0005-0000-0000-0000E3000000}"/>
    <cellStyle name="Percent 2" xfId="168" xr:uid="{00000000-0005-0000-0000-0000E4000000}"/>
    <cellStyle name="Percent 2 2" xfId="216" xr:uid="{00000000-0005-0000-0000-0000E5000000}"/>
    <cellStyle name="Percent 3" xfId="169" xr:uid="{00000000-0005-0000-0000-0000E6000000}"/>
    <cellStyle name="Percent 3 2" xfId="170" xr:uid="{00000000-0005-0000-0000-0000E7000000}"/>
    <cellStyle name="Percent 3 3" xfId="171" xr:uid="{00000000-0005-0000-0000-0000E8000000}"/>
    <cellStyle name="Percent 38" xfId="172" xr:uid="{00000000-0005-0000-0000-0000E9000000}"/>
    <cellStyle name="Percent 39" xfId="89" xr:uid="{00000000-0005-0000-0000-0000EA000000}"/>
    <cellStyle name="Percent 4" xfId="173" xr:uid="{00000000-0005-0000-0000-0000EB000000}"/>
    <cellStyle name="Percent 5" xfId="215" xr:uid="{00000000-0005-0000-0000-0000EC000000}"/>
    <cellStyle name="Style 1" xfId="34" xr:uid="{00000000-0005-0000-0000-0000ED000000}"/>
    <cellStyle name="TableStyleLight1" xfId="35" xr:uid="{00000000-0005-0000-0000-0000EE000000}"/>
  </cellStyles>
  <dxfs count="10">
    <dxf>
      <font>
        <b val="0"/>
        <condense val="0"/>
        <extend val="0"/>
        <color indexed="8"/>
      </font>
    </dxf>
    <dxf>
      <font>
        <condense val="0"/>
        <extend val="0"/>
        <color auto="1"/>
      </font>
    </dxf>
    <dxf>
      <font>
        <b val="0"/>
        <condense val="0"/>
        <extend val="0"/>
        <color indexed="8"/>
      </font>
    </dxf>
    <dxf>
      <font>
        <condense val="0"/>
        <extend val="0"/>
        <color auto="1"/>
      </font>
    </dxf>
    <dxf>
      <font>
        <b val="0"/>
        <condense val="0"/>
        <extend val="0"/>
        <color indexed="8"/>
      </font>
    </dxf>
    <dxf>
      <font>
        <condense val="0"/>
        <extend val="0"/>
        <color auto="1"/>
      </font>
    </dxf>
    <dxf>
      <font>
        <condense val="0"/>
        <extend val="0"/>
        <color auto="1"/>
      </font>
    </dxf>
    <dxf>
      <font>
        <b val="0"/>
        <condense val="0"/>
        <extend val="0"/>
        <color indexed="8"/>
      </font>
    </dxf>
    <dxf>
      <font>
        <b val="0"/>
        <condense val="0"/>
        <extend val="0"/>
        <color indexed="8"/>
      </font>
    </dxf>
    <dxf>
      <font>
        <condense val="0"/>
        <extend val="0"/>
        <color auto="1"/>
      </font>
    </dxf>
  </dxfs>
  <tableStyles count="0" defaultTableStyle="TableStyleMedium2" defaultPivotStyle="PivotStyleLight16"/>
  <colors>
    <mruColors>
      <color rgb="FF0000FF"/>
      <color rgb="FFFFFF99"/>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3</xdr:col>
      <xdr:colOff>200025</xdr:colOff>
      <xdr:row>499</xdr:row>
      <xdr:rowOff>0</xdr:rowOff>
    </xdr:from>
    <xdr:to>
      <xdr:col>4</xdr:col>
      <xdr:colOff>100851</xdr:colOff>
      <xdr:row>499</xdr:row>
      <xdr:rowOff>19050</xdr:rowOff>
    </xdr:to>
    <xdr:sp macro="" textlink="">
      <xdr:nvSpPr>
        <xdr:cNvPr id="2" name="Text 19">
          <a:extLst>
            <a:ext uri="{FF2B5EF4-FFF2-40B4-BE49-F238E27FC236}">
              <a16:creationId xmlns:a16="http://schemas.microsoft.com/office/drawing/2014/main" id="{00000000-0008-0000-0100-000002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 name="Text 19">
          <a:extLst>
            <a:ext uri="{FF2B5EF4-FFF2-40B4-BE49-F238E27FC236}">
              <a16:creationId xmlns:a16="http://schemas.microsoft.com/office/drawing/2014/main" id="{00000000-0008-0000-0100-000003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4" name="Text 19">
          <a:extLst>
            <a:ext uri="{FF2B5EF4-FFF2-40B4-BE49-F238E27FC236}">
              <a16:creationId xmlns:a16="http://schemas.microsoft.com/office/drawing/2014/main" id="{00000000-0008-0000-0100-000004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5" name="Text 19">
          <a:extLst>
            <a:ext uri="{FF2B5EF4-FFF2-40B4-BE49-F238E27FC236}">
              <a16:creationId xmlns:a16="http://schemas.microsoft.com/office/drawing/2014/main" id="{00000000-0008-0000-0100-000005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6" name="Text 19">
          <a:extLst>
            <a:ext uri="{FF2B5EF4-FFF2-40B4-BE49-F238E27FC236}">
              <a16:creationId xmlns:a16="http://schemas.microsoft.com/office/drawing/2014/main" id="{00000000-0008-0000-0100-000006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7" name="Text 19">
          <a:extLst>
            <a:ext uri="{FF2B5EF4-FFF2-40B4-BE49-F238E27FC236}">
              <a16:creationId xmlns:a16="http://schemas.microsoft.com/office/drawing/2014/main" id="{00000000-0008-0000-0100-000007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8" name="Text 19">
          <a:extLst>
            <a:ext uri="{FF2B5EF4-FFF2-40B4-BE49-F238E27FC236}">
              <a16:creationId xmlns:a16="http://schemas.microsoft.com/office/drawing/2014/main" id="{00000000-0008-0000-0100-000008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9" name="Text 19">
          <a:extLst>
            <a:ext uri="{FF2B5EF4-FFF2-40B4-BE49-F238E27FC236}">
              <a16:creationId xmlns:a16="http://schemas.microsoft.com/office/drawing/2014/main" id="{00000000-0008-0000-0100-000009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0" name="Text 19">
          <a:extLst>
            <a:ext uri="{FF2B5EF4-FFF2-40B4-BE49-F238E27FC236}">
              <a16:creationId xmlns:a16="http://schemas.microsoft.com/office/drawing/2014/main" id="{00000000-0008-0000-0100-00000A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1" name="Text 19">
          <a:extLst>
            <a:ext uri="{FF2B5EF4-FFF2-40B4-BE49-F238E27FC236}">
              <a16:creationId xmlns:a16="http://schemas.microsoft.com/office/drawing/2014/main" id="{00000000-0008-0000-0100-00000B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2" name="Text 19">
          <a:extLst>
            <a:ext uri="{FF2B5EF4-FFF2-40B4-BE49-F238E27FC236}">
              <a16:creationId xmlns:a16="http://schemas.microsoft.com/office/drawing/2014/main" id="{00000000-0008-0000-0100-00000C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3" name="Text 19">
          <a:extLst>
            <a:ext uri="{FF2B5EF4-FFF2-40B4-BE49-F238E27FC236}">
              <a16:creationId xmlns:a16="http://schemas.microsoft.com/office/drawing/2014/main" id="{00000000-0008-0000-0100-00000D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4" name="Text 19">
          <a:extLst>
            <a:ext uri="{FF2B5EF4-FFF2-40B4-BE49-F238E27FC236}">
              <a16:creationId xmlns:a16="http://schemas.microsoft.com/office/drawing/2014/main" id="{00000000-0008-0000-0100-00000E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5" name="Text 19">
          <a:extLst>
            <a:ext uri="{FF2B5EF4-FFF2-40B4-BE49-F238E27FC236}">
              <a16:creationId xmlns:a16="http://schemas.microsoft.com/office/drawing/2014/main" id="{00000000-0008-0000-0100-00000F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6" name="Text 19">
          <a:extLst>
            <a:ext uri="{FF2B5EF4-FFF2-40B4-BE49-F238E27FC236}">
              <a16:creationId xmlns:a16="http://schemas.microsoft.com/office/drawing/2014/main" id="{00000000-0008-0000-0100-000010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7" name="Text 19">
          <a:extLst>
            <a:ext uri="{FF2B5EF4-FFF2-40B4-BE49-F238E27FC236}">
              <a16:creationId xmlns:a16="http://schemas.microsoft.com/office/drawing/2014/main" id="{00000000-0008-0000-0100-000011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8" name="Text 19">
          <a:extLst>
            <a:ext uri="{FF2B5EF4-FFF2-40B4-BE49-F238E27FC236}">
              <a16:creationId xmlns:a16="http://schemas.microsoft.com/office/drawing/2014/main" id="{00000000-0008-0000-0100-000012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9" name="Text 19">
          <a:extLst>
            <a:ext uri="{FF2B5EF4-FFF2-40B4-BE49-F238E27FC236}">
              <a16:creationId xmlns:a16="http://schemas.microsoft.com/office/drawing/2014/main" id="{00000000-0008-0000-0100-000013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0" name="Text 19">
          <a:extLst>
            <a:ext uri="{FF2B5EF4-FFF2-40B4-BE49-F238E27FC236}">
              <a16:creationId xmlns:a16="http://schemas.microsoft.com/office/drawing/2014/main" id="{00000000-0008-0000-0100-000014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1" name="Text 19">
          <a:extLst>
            <a:ext uri="{FF2B5EF4-FFF2-40B4-BE49-F238E27FC236}">
              <a16:creationId xmlns:a16="http://schemas.microsoft.com/office/drawing/2014/main" id="{00000000-0008-0000-0100-000015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2" name="Text 19">
          <a:extLst>
            <a:ext uri="{FF2B5EF4-FFF2-40B4-BE49-F238E27FC236}">
              <a16:creationId xmlns:a16="http://schemas.microsoft.com/office/drawing/2014/main" id="{00000000-0008-0000-0100-000016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3" name="Text 19">
          <a:extLst>
            <a:ext uri="{FF2B5EF4-FFF2-40B4-BE49-F238E27FC236}">
              <a16:creationId xmlns:a16="http://schemas.microsoft.com/office/drawing/2014/main" id="{00000000-0008-0000-0100-000017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4" name="Text 19">
          <a:extLst>
            <a:ext uri="{FF2B5EF4-FFF2-40B4-BE49-F238E27FC236}">
              <a16:creationId xmlns:a16="http://schemas.microsoft.com/office/drawing/2014/main" id="{00000000-0008-0000-0100-000018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5" name="Text 19">
          <a:extLst>
            <a:ext uri="{FF2B5EF4-FFF2-40B4-BE49-F238E27FC236}">
              <a16:creationId xmlns:a16="http://schemas.microsoft.com/office/drawing/2014/main" id="{00000000-0008-0000-0100-000019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6" name="Text 19">
          <a:extLst>
            <a:ext uri="{FF2B5EF4-FFF2-40B4-BE49-F238E27FC236}">
              <a16:creationId xmlns:a16="http://schemas.microsoft.com/office/drawing/2014/main" id="{00000000-0008-0000-0100-00001A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7" name="Text 19">
          <a:extLst>
            <a:ext uri="{FF2B5EF4-FFF2-40B4-BE49-F238E27FC236}">
              <a16:creationId xmlns:a16="http://schemas.microsoft.com/office/drawing/2014/main" id="{00000000-0008-0000-0100-00001B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8" name="Text 19">
          <a:extLst>
            <a:ext uri="{FF2B5EF4-FFF2-40B4-BE49-F238E27FC236}">
              <a16:creationId xmlns:a16="http://schemas.microsoft.com/office/drawing/2014/main" id="{00000000-0008-0000-0100-00001C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9" name="Text 19">
          <a:extLst>
            <a:ext uri="{FF2B5EF4-FFF2-40B4-BE49-F238E27FC236}">
              <a16:creationId xmlns:a16="http://schemas.microsoft.com/office/drawing/2014/main" id="{00000000-0008-0000-0100-00001D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0" name="Text 19">
          <a:extLst>
            <a:ext uri="{FF2B5EF4-FFF2-40B4-BE49-F238E27FC236}">
              <a16:creationId xmlns:a16="http://schemas.microsoft.com/office/drawing/2014/main" id="{00000000-0008-0000-0100-00001E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1" name="Text 19">
          <a:extLst>
            <a:ext uri="{FF2B5EF4-FFF2-40B4-BE49-F238E27FC236}">
              <a16:creationId xmlns:a16="http://schemas.microsoft.com/office/drawing/2014/main" id="{00000000-0008-0000-0100-00001F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2" name="Text 19">
          <a:extLst>
            <a:ext uri="{FF2B5EF4-FFF2-40B4-BE49-F238E27FC236}">
              <a16:creationId xmlns:a16="http://schemas.microsoft.com/office/drawing/2014/main" id="{00000000-0008-0000-0100-000020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3" name="Text 19">
          <a:extLst>
            <a:ext uri="{FF2B5EF4-FFF2-40B4-BE49-F238E27FC236}">
              <a16:creationId xmlns:a16="http://schemas.microsoft.com/office/drawing/2014/main" id="{00000000-0008-0000-0100-000021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4" name="Text 19">
          <a:extLst>
            <a:ext uri="{FF2B5EF4-FFF2-40B4-BE49-F238E27FC236}">
              <a16:creationId xmlns:a16="http://schemas.microsoft.com/office/drawing/2014/main" id="{00000000-0008-0000-0100-000022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5" name="Text 19">
          <a:extLst>
            <a:ext uri="{FF2B5EF4-FFF2-40B4-BE49-F238E27FC236}">
              <a16:creationId xmlns:a16="http://schemas.microsoft.com/office/drawing/2014/main" id="{00000000-0008-0000-0100-000023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6" name="Text 19">
          <a:extLst>
            <a:ext uri="{FF2B5EF4-FFF2-40B4-BE49-F238E27FC236}">
              <a16:creationId xmlns:a16="http://schemas.microsoft.com/office/drawing/2014/main" id="{00000000-0008-0000-0100-000024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7" name="Text 19">
          <a:extLst>
            <a:ext uri="{FF2B5EF4-FFF2-40B4-BE49-F238E27FC236}">
              <a16:creationId xmlns:a16="http://schemas.microsoft.com/office/drawing/2014/main" id="{00000000-0008-0000-0100-000025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8" name="Text 19">
          <a:extLst>
            <a:ext uri="{FF2B5EF4-FFF2-40B4-BE49-F238E27FC236}">
              <a16:creationId xmlns:a16="http://schemas.microsoft.com/office/drawing/2014/main" id="{00000000-0008-0000-0100-000026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9" name="Text 19">
          <a:extLst>
            <a:ext uri="{FF2B5EF4-FFF2-40B4-BE49-F238E27FC236}">
              <a16:creationId xmlns:a16="http://schemas.microsoft.com/office/drawing/2014/main" id="{00000000-0008-0000-0100-000027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40" name="Text 19">
          <a:extLst>
            <a:ext uri="{FF2B5EF4-FFF2-40B4-BE49-F238E27FC236}">
              <a16:creationId xmlns:a16="http://schemas.microsoft.com/office/drawing/2014/main" id="{00000000-0008-0000-0100-000028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41" name="Text 19">
          <a:extLst>
            <a:ext uri="{FF2B5EF4-FFF2-40B4-BE49-F238E27FC236}">
              <a16:creationId xmlns:a16="http://schemas.microsoft.com/office/drawing/2014/main" id="{00000000-0008-0000-0100-000029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42" name="Text 19">
          <a:extLst>
            <a:ext uri="{FF2B5EF4-FFF2-40B4-BE49-F238E27FC236}">
              <a16:creationId xmlns:a16="http://schemas.microsoft.com/office/drawing/2014/main" id="{00000000-0008-0000-0100-00002A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43" name="Text 19">
          <a:extLst>
            <a:ext uri="{FF2B5EF4-FFF2-40B4-BE49-F238E27FC236}">
              <a16:creationId xmlns:a16="http://schemas.microsoft.com/office/drawing/2014/main" id="{00000000-0008-0000-0100-00002B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44" name="Text 19">
          <a:extLst>
            <a:ext uri="{FF2B5EF4-FFF2-40B4-BE49-F238E27FC236}">
              <a16:creationId xmlns:a16="http://schemas.microsoft.com/office/drawing/2014/main" id="{00000000-0008-0000-0100-00002C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45" name="Text 19">
          <a:extLst>
            <a:ext uri="{FF2B5EF4-FFF2-40B4-BE49-F238E27FC236}">
              <a16:creationId xmlns:a16="http://schemas.microsoft.com/office/drawing/2014/main" id="{00000000-0008-0000-0100-00002D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46" name="Text 19">
          <a:extLst>
            <a:ext uri="{FF2B5EF4-FFF2-40B4-BE49-F238E27FC236}">
              <a16:creationId xmlns:a16="http://schemas.microsoft.com/office/drawing/2014/main" id="{00000000-0008-0000-0100-00002E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47" name="Text 19">
          <a:extLst>
            <a:ext uri="{FF2B5EF4-FFF2-40B4-BE49-F238E27FC236}">
              <a16:creationId xmlns:a16="http://schemas.microsoft.com/office/drawing/2014/main" id="{00000000-0008-0000-0100-00002F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48" name="Text 19">
          <a:extLst>
            <a:ext uri="{FF2B5EF4-FFF2-40B4-BE49-F238E27FC236}">
              <a16:creationId xmlns:a16="http://schemas.microsoft.com/office/drawing/2014/main" id="{00000000-0008-0000-0100-000030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49" name="Text 19">
          <a:extLst>
            <a:ext uri="{FF2B5EF4-FFF2-40B4-BE49-F238E27FC236}">
              <a16:creationId xmlns:a16="http://schemas.microsoft.com/office/drawing/2014/main" id="{00000000-0008-0000-0100-000031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50" name="Text 19">
          <a:extLst>
            <a:ext uri="{FF2B5EF4-FFF2-40B4-BE49-F238E27FC236}">
              <a16:creationId xmlns:a16="http://schemas.microsoft.com/office/drawing/2014/main" id="{00000000-0008-0000-0100-000032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51" name="Text 19">
          <a:extLst>
            <a:ext uri="{FF2B5EF4-FFF2-40B4-BE49-F238E27FC236}">
              <a16:creationId xmlns:a16="http://schemas.microsoft.com/office/drawing/2014/main" id="{00000000-0008-0000-0100-000033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52" name="Text 19">
          <a:extLst>
            <a:ext uri="{FF2B5EF4-FFF2-40B4-BE49-F238E27FC236}">
              <a16:creationId xmlns:a16="http://schemas.microsoft.com/office/drawing/2014/main" id="{00000000-0008-0000-0100-000034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53" name="Text 19">
          <a:extLst>
            <a:ext uri="{FF2B5EF4-FFF2-40B4-BE49-F238E27FC236}">
              <a16:creationId xmlns:a16="http://schemas.microsoft.com/office/drawing/2014/main" id="{00000000-0008-0000-0100-000035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54" name="Text 19">
          <a:extLst>
            <a:ext uri="{FF2B5EF4-FFF2-40B4-BE49-F238E27FC236}">
              <a16:creationId xmlns:a16="http://schemas.microsoft.com/office/drawing/2014/main" id="{00000000-0008-0000-0100-000036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55" name="Text 19">
          <a:extLst>
            <a:ext uri="{FF2B5EF4-FFF2-40B4-BE49-F238E27FC236}">
              <a16:creationId xmlns:a16="http://schemas.microsoft.com/office/drawing/2014/main" id="{00000000-0008-0000-0100-000037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56" name="Text 19">
          <a:extLst>
            <a:ext uri="{FF2B5EF4-FFF2-40B4-BE49-F238E27FC236}">
              <a16:creationId xmlns:a16="http://schemas.microsoft.com/office/drawing/2014/main" id="{00000000-0008-0000-0100-000038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57" name="Text 19">
          <a:extLst>
            <a:ext uri="{FF2B5EF4-FFF2-40B4-BE49-F238E27FC236}">
              <a16:creationId xmlns:a16="http://schemas.microsoft.com/office/drawing/2014/main" id="{00000000-0008-0000-0100-000039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58" name="Text 19">
          <a:extLst>
            <a:ext uri="{FF2B5EF4-FFF2-40B4-BE49-F238E27FC236}">
              <a16:creationId xmlns:a16="http://schemas.microsoft.com/office/drawing/2014/main" id="{00000000-0008-0000-0100-00003A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59" name="Text 19">
          <a:extLst>
            <a:ext uri="{FF2B5EF4-FFF2-40B4-BE49-F238E27FC236}">
              <a16:creationId xmlns:a16="http://schemas.microsoft.com/office/drawing/2014/main" id="{00000000-0008-0000-0100-00003B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60" name="Text 19">
          <a:extLst>
            <a:ext uri="{FF2B5EF4-FFF2-40B4-BE49-F238E27FC236}">
              <a16:creationId xmlns:a16="http://schemas.microsoft.com/office/drawing/2014/main" id="{00000000-0008-0000-0100-00003C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61" name="Text 19">
          <a:extLst>
            <a:ext uri="{FF2B5EF4-FFF2-40B4-BE49-F238E27FC236}">
              <a16:creationId xmlns:a16="http://schemas.microsoft.com/office/drawing/2014/main" id="{00000000-0008-0000-0100-00003D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62" name="Text 19">
          <a:extLst>
            <a:ext uri="{FF2B5EF4-FFF2-40B4-BE49-F238E27FC236}">
              <a16:creationId xmlns:a16="http://schemas.microsoft.com/office/drawing/2014/main" id="{00000000-0008-0000-0100-00003E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63" name="Text 19">
          <a:extLst>
            <a:ext uri="{FF2B5EF4-FFF2-40B4-BE49-F238E27FC236}">
              <a16:creationId xmlns:a16="http://schemas.microsoft.com/office/drawing/2014/main" id="{00000000-0008-0000-0100-00003F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64" name="Text 19">
          <a:extLst>
            <a:ext uri="{FF2B5EF4-FFF2-40B4-BE49-F238E27FC236}">
              <a16:creationId xmlns:a16="http://schemas.microsoft.com/office/drawing/2014/main" id="{00000000-0008-0000-0100-000040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65" name="Text 19">
          <a:extLst>
            <a:ext uri="{FF2B5EF4-FFF2-40B4-BE49-F238E27FC236}">
              <a16:creationId xmlns:a16="http://schemas.microsoft.com/office/drawing/2014/main" id="{00000000-0008-0000-0100-000041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66" name="Text 19">
          <a:extLst>
            <a:ext uri="{FF2B5EF4-FFF2-40B4-BE49-F238E27FC236}">
              <a16:creationId xmlns:a16="http://schemas.microsoft.com/office/drawing/2014/main" id="{00000000-0008-0000-0100-000042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67" name="Text 19">
          <a:extLst>
            <a:ext uri="{FF2B5EF4-FFF2-40B4-BE49-F238E27FC236}">
              <a16:creationId xmlns:a16="http://schemas.microsoft.com/office/drawing/2014/main" id="{00000000-0008-0000-0100-000043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68" name="Text 19">
          <a:extLst>
            <a:ext uri="{FF2B5EF4-FFF2-40B4-BE49-F238E27FC236}">
              <a16:creationId xmlns:a16="http://schemas.microsoft.com/office/drawing/2014/main" id="{00000000-0008-0000-0100-000044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69" name="Text 19">
          <a:extLst>
            <a:ext uri="{FF2B5EF4-FFF2-40B4-BE49-F238E27FC236}">
              <a16:creationId xmlns:a16="http://schemas.microsoft.com/office/drawing/2014/main" id="{00000000-0008-0000-0100-000045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70" name="Text 19">
          <a:extLst>
            <a:ext uri="{FF2B5EF4-FFF2-40B4-BE49-F238E27FC236}">
              <a16:creationId xmlns:a16="http://schemas.microsoft.com/office/drawing/2014/main" id="{00000000-0008-0000-0100-000046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71" name="Text 19">
          <a:extLst>
            <a:ext uri="{FF2B5EF4-FFF2-40B4-BE49-F238E27FC236}">
              <a16:creationId xmlns:a16="http://schemas.microsoft.com/office/drawing/2014/main" id="{00000000-0008-0000-0100-000047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72" name="Text 19">
          <a:extLst>
            <a:ext uri="{FF2B5EF4-FFF2-40B4-BE49-F238E27FC236}">
              <a16:creationId xmlns:a16="http://schemas.microsoft.com/office/drawing/2014/main" id="{00000000-0008-0000-0100-000048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73" name="Text 19">
          <a:extLst>
            <a:ext uri="{FF2B5EF4-FFF2-40B4-BE49-F238E27FC236}">
              <a16:creationId xmlns:a16="http://schemas.microsoft.com/office/drawing/2014/main" id="{00000000-0008-0000-0100-000049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74" name="Text 19">
          <a:extLst>
            <a:ext uri="{FF2B5EF4-FFF2-40B4-BE49-F238E27FC236}">
              <a16:creationId xmlns:a16="http://schemas.microsoft.com/office/drawing/2014/main" id="{00000000-0008-0000-0100-00004A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75" name="Text 19">
          <a:extLst>
            <a:ext uri="{FF2B5EF4-FFF2-40B4-BE49-F238E27FC236}">
              <a16:creationId xmlns:a16="http://schemas.microsoft.com/office/drawing/2014/main" id="{00000000-0008-0000-0100-00004B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76" name="Text 19">
          <a:extLst>
            <a:ext uri="{FF2B5EF4-FFF2-40B4-BE49-F238E27FC236}">
              <a16:creationId xmlns:a16="http://schemas.microsoft.com/office/drawing/2014/main" id="{00000000-0008-0000-0100-00004C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77" name="Text 19">
          <a:extLst>
            <a:ext uri="{FF2B5EF4-FFF2-40B4-BE49-F238E27FC236}">
              <a16:creationId xmlns:a16="http://schemas.microsoft.com/office/drawing/2014/main" id="{00000000-0008-0000-0100-00004D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78" name="Text 19">
          <a:extLst>
            <a:ext uri="{FF2B5EF4-FFF2-40B4-BE49-F238E27FC236}">
              <a16:creationId xmlns:a16="http://schemas.microsoft.com/office/drawing/2014/main" id="{00000000-0008-0000-0100-00004E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79" name="Text 19">
          <a:extLst>
            <a:ext uri="{FF2B5EF4-FFF2-40B4-BE49-F238E27FC236}">
              <a16:creationId xmlns:a16="http://schemas.microsoft.com/office/drawing/2014/main" id="{00000000-0008-0000-0100-00004F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80" name="Text 19">
          <a:extLst>
            <a:ext uri="{FF2B5EF4-FFF2-40B4-BE49-F238E27FC236}">
              <a16:creationId xmlns:a16="http://schemas.microsoft.com/office/drawing/2014/main" id="{00000000-0008-0000-0100-000050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81" name="Text 19">
          <a:extLst>
            <a:ext uri="{FF2B5EF4-FFF2-40B4-BE49-F238E27FC236}">
              <a16:creationId xmlns:a16="http://schemas.microsoft.com/office/drawing/2014/main" id="{00000000-0008-0000-0100-000051000000}"/>
            </a:ext>
          </a:extLst>
        </xdr:cNvPr>
        <xdr:cNvSpPr txBox="1">
          <a:spLocks noChangeArrowheads="1"/>
        </xdr:cNvSpPr>
      </xdr:nvSpPr>
      <xdr:spPr bwMode="auto">
        <a:xfrm>
          <a:off x="4562475" y="42252900"/>
          <a:ext cx="2476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82" name="Text 19">
          <a:extLst>
            <a:ext uri="{FF2B5EF4-FFF2-40B4-BE49-F238E27FC236}">
              <a16:creationId xmlns:a16="http://schemas.microsoft.com/office/drawing/2014/main" id="{00000000-0008-0000-0100-000052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83" name="Text 19">
          <a:extLst>
            <a:ext uri="{FF2B5EF4-FFF2-40B4-BE49-F238E27FC236}">
              <a16:creationId xmlns:a16="http://schemas.microsoft.com/office/drawing/2014/main" id="{00000000-0008-0000-0100-000053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84" name="Text 19">
          <a:extLst>
            <a:ext uri="{FF2B5EF4-FFF2-40B4-BE49-F238E27FC236}">
              <a16:creationId xmlns:a16="http://schemas.microsoft.com/office/drawing/2014/main" id="{00000000-0008-0000-0100-000054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85" name="Text 19">
          <a:extLst>
            <a:ext uri="{FF2B5EF4-FFF2-40B4-BE49-F238E27FC236}">
              <a16:creationId xmlns:a16="http://schemas.microsoft.com/office/drawing/2014/main" id="{00000000-0008-0000-0100-000055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86" name="Text 19">
          <a:extLst>
            <a:ext uri="{FF2B5EF4-FFF2-40B4-BE49-F238E27FC236}">
              <a16:creationId xmlns:a16="http://schemas.microsoft.com/office/drawing/2014/main" id="{00000000-0008-0000-0100-000056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87" name="Text 19">
          <a:extLst>
            <a:ext uri="{FF2B5EF4-FFF2-40B4-BE49-F238E27FC236}">
              <a16:creationId xmlns:a16="http://schemas.microsoft.com/office/drawing/2014/main" id="{00000000-0008-0000-0100-000057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88" name="Text 19">
          <a:extLst>
            <a:ext uri="{FF2B5EF4-FFF2-40B4-BE49-F238E27FC236}">
              <a16:creationId xmlns:a16="http://schemas.microsoft.com/office/drawing/2014/main" id="{00000000-0008-0000-0100-000058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89" name="Text 19">
          <a:extLst>
            <a:ext uri="{FF2B5EF4-FFF2-40B4-BE49-F238E27FC236}">
              <a16:creationId xmlns:a16="http://schemas.microsoft.com/office/drawing/2014/main" id="{00000000-0008-0000-0100-000059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90" name="Text 19">
          <a:extLst>
            <a:ext uri="{FF2B5EF4-FFF2-40B4-BE49-F238E27FC236}">
              <a16:creationId xmlns:a16="http://schemas.microsoft.com/office/drawing/2014/main" id="{00000000-0008-0000-0100-00005A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91" name="Text 19">
          <a:extLst>
            <a:ext uri="{FF2B5EF4-FFF2-40B4-BE49-F238E27FC236}">
              <a16:creationId xmlns:a16="http://schemas.microsoft.com/office/drawing/2014/main" id="{00000000-0008-0000-0100-00005B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92" name="Text 19">
          <a:extLst>
            <a:ext uri="{FF2B5EF4-FFF2-40B4-BE49-F238E27FC236}">
              <a16:creationId xmlns:a16="http://schemas.microsoft.com/office/drawing/2014/main" id="{00000000-0008-0000-0100-00005C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93" name="Text 19">
          <a:extLst>
            <a:ext uri="{FF2B5EF4-FFF2-40B4-BE49-F238E27FC236}">
              <a16:creationId xmlns:a16="http://schemas.microsoft.com/office/drawing/2014/main" id="{00000000-0008-0000-0100-00005D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94" name="Text 19">
          <a:extLst>
            <a:ext uri="{FF2B5EF4-FFF2-40B4-BE49-F238E27FC236}">
              <a16:creationId xmlns:a16="http://schemas.microsoft.com/office/drawing/2014/main" id="{00000000-0008-0000-0100-00005E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95" name="Text 19">
          <a:extLst>
            <a:ext uri="{FF2B5EF4-FFF2-40B4-BE49-F238E27FC236}">
              <a16:creationId xmlns:a16="http://schemas.microsoft.com/office/drawing/2014/main" id="{00000000-0008-0000-0100-00005F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96" name="Text 19">
          <a:extLst>
            <a:ext uri="{FF2B5EF4-FFF2-40B4-BE49-F238E27FC236}">
              <a16:creationId xmlns:a16="http://schemas.microsoft.com/office/drawing/2014/main" id="{00000000-0008-0000-0100-000060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97" name="Text 19">
          <a:extLst>
            <a:ext uri="{FF2B5EF4-FFF2-40B4-BE49-F238E27FC236}">
              <a16:creationId xmlns:a16="http://schemas.microsoft.com/office/drawing/2014/main" id="{00000000-0008-0000-0100-000061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98" name="Text 19">
          <a:extLst>
            <a:ext uri="{FF2B5EF4-FFF2-40B4-BE49-F238E27FC236}">
              <a16:creationId xmlns:a16="http://schemas.microsoft.com/office/drawing/2014/main" id="{00000000-0008-0000-0100-000062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99" name="Text 19">
          <a:extLst>
            <a:ext uri="{FF2B5EF4-FFF2-40B4-BE49-F238E27FC236}">
              <a16:creationId xmlns:a16="http://schemas.microsoft.com/office/drawing/2014/main" id="{00000000-0008-0000-0100-000063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00" name="Text 19">
          <a:extLst>
            <a:ext uri="{FF2B5EF4-FFF2-40B4-BE49-F238E27FC236}">
              <a16:creationId xmlns:a16="http://schemas.microsoft.com/office/drawing/2014/main" id="{00000000-0008-0000-0100-000064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01" name="Text 19">
          <a:extLst>
            <a:ext uri="{FF2B5EF4-FFF2-40B4-BE49-F238E27FC236}">
              <a16:creationId xmlns:a16="http://schemas.microsoft.com/office/drawing/2014/main" id="{00000000-0008-0000-0100-000065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02" name="Text 19">
          <a:extLst>
            <a:ext uri="{FF2B5EF4-FFF2-40B4-BE49-F238E27FC236}">
              <a16:creationId xmlns:a16="http://schemas.microsoft.com/office/drawing/2014/main" id="{00000000-0008-0000-0100-000066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03" name="Text 19">
          <a:extLst>
            <a:ext uri="{FF2B5EF4-FFF2-40B4-BE49-F238E27FC236}">
              <a16:creationId xmlns:a16="http://schemas.microsoft.com/office/drawing/2014/main" id="{00000000-0008-0000-0100-000067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04" name="Text 19">
          <a:extLst>
            <a:ext uri="{FF2B5EF4-FFF2-40B4-BE49-F238E27FC236}">
              <a16:creationId xmlns:a16="http://schemas.microsoft.com/office/drawing/2014/main" id="{00000000-0008-0000-0100-000068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05" name="Text 19">
          <a:extLst>
            <a:ext uri="{FF2B5EF4-FFF2-40B4-BE49-F238E27FC236}">
              <a16:creationId xmlns:a16="http://schemas.microsoft.com/office/drawing/2014/main" id="{00000000-0008-0000-0100-000069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06" name="Text 19">
          <a:extLst>
            <a:ext uri="{FF2B5EF4-FFF2-40B4-BE49-F238E27FC236}">
              <a16:creationId xmlns:a16="http://schemas.microsoft.com/office/drawing/2014/main" id="{00000000-0008-0000-0100-00006A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07" name="Text 19">
          <a:extLst>
            <a:ext uri="{FF2B5EF4-FFF2-40B4-BE49-F238E27FC236}">
              <a16:creationId xmlns:a16="http://schemas.microsoft.com/office/drawing/2014/main" id="{00000000-0008-0000-0100-00006B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08" name="Text 19">
          <a:extLst>
            <a:ext uri="{FF2B5EF4-FFF2-40B4-BE49-F238E27FC236}">
              <a16:creationId xmlns:a16="http://schemas.microsoft.com/office/drawing/2014/main" id="{00000000-0008-0000-0100-00006C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09" name="Text 19">
          <a:extLst>
            <a:ext uri="{FF2B5EF4-FFF2-40B4-BE49-F238E27FC236}">
              <a16:creationId xmlns:a16="http://schemas.microsoft.com/office/drawing/2014/main" id="{00000000-0008-0000-0100-00006D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10" name="Text 19">
          <a:extLst>
            <a:ext uri="{FF2B5EF4-FFF2-40B4-BE49-F238E27FC236}">
              <a16:creationId xmlns:a16="http://schemas.microsoft.com/office/drawing/2014/main" id="{00000000-0008-0000-0100-00006E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11" name="Text 19">
          <a:extLst>
            <a:ext uri="{FF2B5EF4-FFF2-40B4-BE49-F238E27FC236}">
              <a16:creationId xmlns:a16="http://schemas.microsoft.com/office/drawing/2014/main" id="{00000000-0008-0000-0100-00006F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12" name="Text 19">
          <a:extLst>
            <a:ext uri="{FF2B5EF4-FFF2-40B4-BE49-F238E27FC236}">
              <a16:creationId xmlns:a16="http://schemas.microsoft.com/office/drawing/2014/main" id="{00000000-0008-0000-0100-000070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13" name="Text 19">
          <a:extLst>
            <a:ext uri="{FF2B5EF4-FFF2-40B4-BE49-F238E27FC236}">
              <a16:creationId xmlns:a16="http://schemas.microsoft.com/office/drawing/2014/main" id="{00000000-0008-0000-0100-000071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14" name="Text 19">
          <a:extLst>
            <a:ext uri="{FF2B5EF4-FFF2-40B4-BE49-F238E27FC236}">
              <a16:creationId xmlns:a16="http://schemas.microsoft.com/office/drawing/2014/main" id="{00000000-0008-0000-0100-000072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15" name="Text 19">
          <a:extLst>
            <a:ext uri="{FF2B5EF4-FFF2-40B4-BE49-F238E27FC236}">
              <a16:creationId xmlns:a16="http://schemas.microsoft.com/office/drawing/2014/main" id="{00000000-0008-0000-0100-000073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16" name="Text 19">
          <a:extLst>
            <a:ext uri="{FF2B5EF4-FFF2-40B4-BE49-F238E27FC236}">
              <a16:creationId xmlns:a16="http://schemas.microsoft.com/office/drawing/2014/main" id="{00000000-0008-0000-0100-000074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17" name="Text 19">
          <a:extLst>
            <a:ext uri="{FF2B5EF4-FFF2-40B4-BE49-F238E27FC236}">
              <a16:creationId xmlns:a16="http://schemas.microsoft.com/office/drawing/2014/main" id="{00000000-0008-0000-0100-000075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18" name="Text 19">
          <a:extLst>
            <a:ext uri="{FF2B5EF4-FFF2-40B4-BE49-F238E27FC236}">
              <a16:creationId xmlns:a16="http://schemas.microsoft.com/office/drawing/2014/main" id="{00000000-0008-0000-0100-000076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19" name="Text 19">
          <a:extLst>
            <a:ext uri="{FF2B5EF4-FFF2-40B4-BE49-F238E27FC236}">
              <a16:creationId xmlns:a16="http://schemas.microsoft.com/office/drawing/2014/main" id="{00000000-0008-0000-0100-000077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20" name="Text 19">
          <a:extLst>
            <a:ext uri="{FF2B5EF4-FFF2-40B4-BE49-F238E27FC236}">
              <a16:creationId xmlns:a16="http://schemas.microsoft.com/office/drawing/2014/main" id="{00000000-0008-0000-0100-000078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21" name="Text 19">
          <a:extLst>
            <a:ext uri="{FF2B5EF4-FFF2-40B4-BE49-F238E27FC236}">
              <a16:creationId xmlns:a16="http://schemas.microsoft.com/office/drawing/2014/main" id="{00000000-0008-0000-0100-000079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22" name="Text 19">
          <a:extLst>
            <a:ext uri="{FF2B5EF4-FFF2-40B4-BE49-F238E27FC236}">
              <a16:creationId xmlns:a16="http://schemas.microsoft.com/office/drawing/2014/main" id="{00000000-0008-0000-0100-00007A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23" name="Text 19">
          <a:extLst>
            <a:ext uri="{FF2B5EF4-FFF2-40B4-BE49-F238E27FC236}">
              <a16:creationId xmlns:a16="http://schemas.microsoft.com/office/drawing/2014/main" id="{00000000-0008-0000-0100-00007B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24" name="Text 19">
          <a:extLst>
            <a:ext uri="{FF2B5EF4-FFF2-40B4-BE49-F238E27FC236}">
              <a16:creationId xmlns:a16="http://schemas.microsoft.com/office/drawing/2014/main" id="{00000000-0008-0000-0100-00007C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25" name="Text 19">
          <a:extLst>
            <a:ext uri="{FF2B5EF4-FFF2-40B4-BE49-F238E27FC236}">
              <a16:creationId xmlns:a16="http://schemas.microsoft.com/office/drawing/2014/main" id="{00000000-0008-0000-0100-00007D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26" name="Text 19">
          <a:extLst>
            <a:ext uri="{FF2B5EF4-FFF2-40B4-BE49-F238E27FC236}">
              <a16:creationId xmlns:a16="http://schemas.microsoft.com/office/drawing/2014/main" id="{00000000-0008-0000-0100-00007E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27" name="Text 19">
          <a:extLst>
            <a:ext uri="{FF2B5EF4-FFF2-40B4-BE49-F238E27FC236}">
              <a16:creationId xmlns:a16="http://schemas.microsoft.com/office/drawing/2014/main" id="{00000000-0008-0000-0100-00007F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28" name="Text 19">
          <a:extLst>
            <a:ext uri="{FF2B5EF4-FFF2-40B4-BE49-F238E27FC236}">
              <a16:creationId xmlns:a16="http://schemas.microsoft.com/office/drawing/2014/main" id="{00000000-0008-0000-0100-000080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29" name="Text 19">
          <a:extLst>
            <a:ext uri="{FF2B5EF4-FFF2-40B4-BE49-F238E27FC236}">
              <a16:creationId xmlns:a16="http://schemas.microsoft.com/office/drawing/2014/main" id="{00000000-0008-0000-0100-000081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30" name="Text 19">
          <a:extLst>
            <a:ext uri="{FF2B5EF4-FFF2-40B4-BE49-F238E27FC236}">
              <a16:creationId xmlns:a16="http://schemas.microsoft.com/office/drawing/2014/main" id="{00000000-0008-0000-0100-000082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31" name="Text 19">
          <a:extLst>
            <a:ext uri="{FF2B5EF4-FFF2-40B4-BE49-F238E27FC236}">
              <a16:creationId xmlns:a16="http://schemas.microsoft.com/office/drawing/2014/main" id="{00000000-0008-0000-0100-000083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32" name="Text 19">
          <a:extLst>
            <a:ext uri="{FF2B5EF4-FFF2-40B4-BE49-F238E27FC236}">
              <a16:creationId xmlns:a16="http://schemas.microsoft.com/office/drawing/2014/main" id="{00000000-0008-0000-0100-000084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33" name="Text 19">
          <a:extLst>
            <a:ext uri="{FF2B5EF4-FFF2-40B4-BE49-F238E27FC236}">
              <a16:creationId xmlns:a16="http://schemas.microsoft.com/office/drawing/2014/main" id="{00000000-0008-0000-0100-000085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34" name="Text 19">
          <a:extLst>
            <a:ext uri="{FF2B5EF4-FFF2-40B4-BE49-F238E27FC236}">
              <a16:creationId xmlns:a16="http://schemas.microsoft.com/office/drawing/2014/main" id="{00000000-0008-0000-0100-000086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35" name="Text 19">
          <a:extLst>
            <a:ext uri="{FF2B5EF4-FFF2-40B4-BE49-F238E27FC236}">
              <a16:creationId xmlns:a16="http://schemas.microsoft.com/office/drawing/2014/main" id="{00000000-0008-0000-0100-000087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36" name="Text 19">
          <a:extLst>
            <a:ext uri="{FF2B5EF4-FFF2-40B4-BE49-F238E27FC236}">
              <a16:creationId xmlns:a16="http://schemas.microsoft.com/office/drawing/2014/main" id="{00000000-0008-0000-0100-000088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37" name="Text 19">
          <a:extLst>
            <a:ext uri="{FF2B5EF4-FFF2-40B4-BE49-F238E27FC236}">
              <a16:creationId xmlns:a16="http://schemas.microsoft.com/office/drawing/2014/main" id="{00000000-0008-0000-0100-000089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38" name="Text 19">
          <a:extLst>
            <a:ext uri="{FF2B5EF4-FFF2-40B4-BE49-F238E27FC236}">
              <a16:creationId xmlns:a16="http://schemas.microsoft.com/office/drawing/2014/main" id="{00000000-0008-0000-0100-00008A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39" name="Text 19">
          <a:extLst>
            <a:ext uri="{FF2B5EF4-FFF2-40B4-BE49-F238E27FC236}">
              <a16:creationId xmlns:a16="http://schemas.microsoft.com/office/drawing/2014/main" id="{00000000-0008-0000-0100-00008B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40" name="Text 19">
          <a:extLst>
            <a:ext uri="{FF2B5EF4-FFF2-40B4-BE49-F238E27FC236}">
              <a16:creationId xmlns:a16="http://schemas.microsoft.com/office/drawing/2014/main" id="{00000000-0008-0000-0100-00008C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41" name="Text 19">
          <a:extLst>
            <a:ext uri="{FF2B5EF4-FFF2-40B4-BE49-F238E27FC236}">
              <a16:creationId xmlns:a16="http://schemas.microsoft.com/office/drawing/2014/main" id="{00000000-0008-0000-0100-00008D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42" name="Text 19">
          <a:extLst>
            <a:ext uri="{FF2B5EF4-FFF2-40B4-BE49-F238E27FC236}">
              <a16:creationId xmlns:a16="http://schemas.microsoft.com/office/drawing/2014/main" id="{00000000-0008-0000-0100-00008E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43" name="Text 19">
          <a:extLst>
            <a:ext uri="{FF2B5EF4-FFF2-40B4-BE49-F238E27FC236}">
              <a16:creationId xmlns:a16="http://schemas.microsoft.com/office/drawing/2014/main" id="{00000000-0008-0000-0100-00008F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44" name="Text 19">
          <a:extLst>
            <a:ext uri="{FF2B5EF4-FFF2-40B4-BE49-F238E27FC236}">
              <a16:creationId xmlns:a16="http://schemas.microsoft.com/office/drawing/2014/main" id="{00000000-0008-0000-0100-000090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45" name="Text 19">
          <a:extLst>
            <a:ext uri="{FF2B5EF4-FFF2-40B4-BE49-F238E27FC236}">
              <a16:creationId xmlns:a16="http://schemas.microsoft.com/office/drawing/2014/main" id="{00000000-0008-0000-0100-000091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46" name="Text 19">
          <a:extLst>
            <a:ext uri="{FF2B5EF4-FFF2-40B4-BE49-F238E27FC236}">
              <a16:creationId xmlns:a16="http://schemas.microsoft.com/office/drawing/2014/main" id="{00000000-0008-0000-0100-000092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47" name="Text 19">
          <a:extLst>
            <a:ext uri="{FF2B5EF4-FFF2-40B4-BE49-F238E27FC236}">
              <a16:creationId xmlns:a16="http://schemas.microsoft.com/office/drawing/2014/main" id="{00000000-0008-0000-0100-000093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48" name="Text 19">
          <a:extLst>
            <a:ext uri="{FF2B5EF4-FFF2-40B4-BE49-F238E27FC236}">
              <a16:creationId xmlns:a16="http://schemas.microsoft.com/office/drawing/2014/main" id="{00000000-0008-0000-0100-000094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49" name="Text 19">
          <a:extLst>
            <a:ext uri="{FF2B5EF4-FFF2-40B4-BE49-F238E27FC236}">
              <a16:creationId xmlns:a16="http://schemas.microsoft.com/office/drawing/2014/main" id="{00000000-0008-0000-0100-000095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50" name="Text 19">
          <a:extLst>
            <a:ext uri="{FF2B5EF4-FFF2-40B4-BE49-F238E27FC236}">
              <a16:creationId xmlns:a16="http://schemas.microsoft.com/office/drawing/2014/main" id="{00000000-0008-0000-0100-000096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51" name="Text 19">
          <a:extLst>
            <a:ext uri="{FF2B5EF4-FFF2-40B4-BE49-F238E27FC236}">
              <a16:creationId xmlns:a16="http://schemas.microsoft.com/office/drawing/2014/main" id="{00000000-0008-0000-0100-000097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52" name="Text 19">
          <a:extLst>
            <a:ext uri="{FF2B5EF4-FFF2-40B4-BE49-F238E27FC236}">
              <a16:creationId xmlns:a16="http://schemas.microsoft.com/office/drawing/2014/main" id="{00000000-0008-0000-0100-000098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53" name="Text 19">
          <a:extLst>
            <a:ext uri="{FF2B5EF4-FFF2-40B4-BE49-F238E27FC236}">
              <a16:creationId xmlns:a16="http://schemas.microsoft.com/office/drawing/2014/main" id="{00000000-0008-0000-0100-000099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54" name="Text 19">
          <a:extLst>
            <a:ext uri="{FF2B5EF4-FFF2-40B4-BE49-F238E27FC236}">
              <a16:creationId xmlns:a16="http://schemas.microsoft.com/office/drawing/2014/main" id="{00000000-0008-0000-0100-00009A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55" name="Text 19">
          <a:extLst>
            <a:ext uri="{FF2B5EF4-FFF2-40B4-BE49-F238E27FC236}">
              <a16:creationId xmlns:a16="http://schemas.microsoft.com/office/drawing/2014/main" id="{00000000-0008-0000-0100-00009B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56" name="Text 19">
          <a:extLst>
            <a:ext uri="{FF2B5EF4-FFF2-40B4-BE49-F238E27FC236}">
              <a16:creationId xmlns:a16="http://schemas.microsoft.com/office/drawing/2014/main" id="{00000000-0008-0000-0100-00009C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57" name="Text 19">
          <a:extLst>
            <a:ext uri="{FF2B5EF4-FFF2-40B4-BE49-F238E27FC236}">
              <a16:creationId xmlns:a16="http://schemas.microsoft.com/office/drawing/2014/main" id="{00000000-0008-0000-0100-00009D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58" name="Text 19">
          <a:extLst>
            <a:ext uri="{FF2B5EF4-FFF2-40B4-BE49-F238E27FC236}">
              <a16:creationId xmlns:a16="http://schemas.microsoft.com/office/drawing/2014/main" id="{00000000-0008-0000-0100-00009E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59" name="Text 19">
          <a:extLst>
            <a:ext uri="{FF2B5EF4-FFF2-40B4-BE49-F238E27FC236}">
              <a16:creationId xmlns:a16="http://schemas.microsoft.com/office/drawing/2014/main" id="{00000000-0008-0000-0100-00009F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60" name="Text 19">
          <a:extLst>
            <a:ext uri="{FF2B5EF4-FFF2-40B4-BE49-F238E27FC236}">
              <a16:creationId xmlns:a16="http://schemas.microsoft.com/office/drawing/2014/main" id="{00000000-0008-0000-0100-0000A0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61" name="Text 19">
          <a:extLst>
            <a:ext uri="{FF2B5EF4-FFF2-40B4-BE49-F238E27FC236}">
              <a16:creationId xmlns:a16="http://schemas.microsoft.com/office/drawing/2014/main" id="{00000000-0008-0000-0100-0000A1000000}"/>
            </a:ext>
          </a:extLst>
        </xdr:cNvPr>
        <xdr:cNvSpPr txBox="1">
          <a:spLocks noChangeArrowheads="1"/>
        </xdr:cNvSpPr>
      </xdr:nvSpPr>
      <xdr:spPr bwMode="auto">
        <a:xfrm>
          <a:off x="5391150" y="174812325"/>
          <a:ext cx="409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62" name="Text 19">
          <a:extLst>
            <a:ext uri="{FF2B5EF4-FFF2-40B4-BE49-F238E27FC236}">
              <a16:creationId xmlns:a16="http://schemas.microsoft.com/office/drawing/2014/main" id="{00000000-0008-0000-0100-0000A2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63" name="Text 19">
          <a:extLst>
            <a:ext uri="{FF2B5EF4-FFF2-40B4-BE49-F238E27FC236}">
              <a16:creationId xmlns:a16="http://schemas.microsoft.com/office/drawing/2014/main" id="{00000000-0008-0000-0100-0000A3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64" name="Text 19">
          <a:extLst>
            <a:ext uri="{FF2B5EF4-FFF2-40B4-BE49-F238E27FC236}">
              <a16:creationId xmlns:a16="http://schemas.microsoft.com/office/drawing/2014/main" id="{00000000-0008-0000-0100-0000A4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65" name="Text 19">
          <a:extLst>
            <a:ext uri="{FF2B5EF4-FFF2-40B4-BE49-F238E27FC236}">
              <a16:creationId xmlns:a16="http://schemas.microsoft.com/office/drawing/2014/main" id="{00000000-0008-0000-0100-0000A5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66" name="Text 19">
          <a:extLst>
            <a:ext uri="{FF2B5EF4-FFF2-40B4-BE49-F238E27FC236}">
              <a16:creationId xmlns:a16="http://schemas.microsoft.com/office/drawing/2014/main" id="{00000000-0008-0000-0100-0000A6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67" name="Text 19">
          <a:extLst>
            <a:ext uri="{FF2B5EF4-FFF2-40B4-BE49-F238E27FC236}">
              <a16:creationId xmlns:a16="http://schemas.microsoft.com/office/drawing/2014/main" id="{00000000-0008-0000-0100-0000A7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68" name="Text 19">
          <a:extLst>
            <a:ext uri="{FF2B5EF4-FFF2-40B4-BE49-F238E27FC236}">
              <a16:creationId xmlns:a16="http://schemas.microsoft.com/office/drawing/2014/main" id="{00000000-0008-0000-0100-0000A8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69" name="Text 19">
          <a:extLst>
            <a:ext uri="{FF2B5EF4-FFF2-40B4-BE49-F238E27FC236}">
              <a16:creationId xmlns:a16="http://schemas.microsoft.com/office/drawing/2014/main" id="{00000000-0008-0000-0100-0000A9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70" name="Text 19">
          <a:extLst>
            <a:ext uri="{FF2B5EF4-FFF2-40B4-BE49-F238E27FC236}">
              <a16:creationId xmlns:a16="http://schemas.microsoft.com/office/drawing/2014/main" id="{00000000-0008-0000-0100-0000AA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71" name="Text 19">
          <a:extLst>
            <a:ext uri="{FF2B5EF4-FFF2-40B4-BE49-F238E27FC236}">
              <a16:creationId xmlns:a16="http://schemas.microsoft.com/office/drawing/2014/main" id="{00000000-0008-0000-0100-0000AB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72" name="Text 19">
          <a:extLst>
            <a:ext uri="{FF2B5EF4-FFF2-40B4-BE49-F238E27FC236}">
              <a16:creationId xmlns:a16="http://schemas.microsoft.com/office/drawing/2014/main" id="{00000000-0008-0000-0100-0000AC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73" name="Text 19">
          <a:extLst>
            <a:ext uri="{FF2B5EF4-FFF2-40B4-BE49-F238E27FC236}">
              <a16:creationId xmlns:a16="http://schemas.microsoft.com/office/drawing/2014/main" id="{00000000-0008-0000-0100-0000AD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74" name="Text 19">
          <a:extLst>
            <a:ext uri="{FF2B5EF4-FFF2-40B4-BE49-F238E27FC236}">
              <a16:creationId xmlns:a16="http://schemas.microsoft.com/office/drawing/2014/main" id="{00000000-0008-0000-0100-0000AE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75" name="Text 19">
          <a:extLst>
            <a:ext uri="{FF2B5EF4-FFF2-40B4-BE49-F238E27FC236}">
              <a16:creationId xmlns:a16="http://schemas.microsoft.com/office/drawing/2014/main" id="{00000000-0008-0000-0100-0000AF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76" name="Text 19">
          <a:extLst>
            <a:ext uri="{FF2B5EF4-FFF2-40B4-BE49-F238E27FC236}">
              <a16:creationId xmlns:a16="http://schemas.microsoft.com/office/drawing/2014/main" id="{00000000-0008-0000-0100-0000B0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77" name="Text 19">
          <a:extLst>
            <a:ext uri="{FF2B5EF4-FFF2-40B4-BE49-F238E27FC236}">
              <a16:creationId xmlns:a16="http://schemas.microsoft.com/office/drawing/2014/main" id="{00000000-0008-0000-0100-0000B1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78" name="Text 19">
          <a:extLst>
            <a:ext uri="{FF2B5EF4-FFF2-40B4-BE49-F238E27FC236}">
              <a16:creationId xmlns:a16="http://schemas.microsoft.com/office/drawing/2014/main" id="{00000000-0008-0000-0100-0000B2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79" name="Text 19">
          <a:extLst>
            <a:ext uri="{FF2B5EF4-FFF2-40B4-BE49-F238E27FC236}">
              <a16:creationId xmlns:a16="http://schemas.microsoft.com/office/drawing/2014/main" id="{00000000-0008-0000-0100-0000B3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80" name="Text 19">
          <a:extLst>
            <a:ext uri="{FF2B5EF4-FFF2-40B4-BE49-F238E27FC236}">
              <a16:creationId xmlns:a16="http://schemas.microsoft.com/office/drawing/2014/main" id="{00000000-0008-0000-0100-0000B4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81" name="Text 19">
          <a:extLst>
            <a:ext uri="{FF2B5EF4-FFF2-40B4-BE49-F238E27FC236}">
              <a16:creationId xmlns:a16="http://schemas.microsoft.com/office/drawing/2014/main" id="{00000000-0008-0000-0100-0000B5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82" name="Text 19">
          <a:extLst>
            <a:ext uri="{FF2B5EF4-FFF2-40B4-BE49-F238E27FC236}">
              <a16:creationId xmlns:a16="http://schemas.microsoft.com/office/drawing/2014/main" id="{00000000-0008-0000-0100-0000B6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83" name="Text 19">
          <a:extLst>
            <a:ext uri="{FF2B5EF4-FFF2-40B4-BE49-F238E27FC236}">
              <a16:creationId xmlns:a16="http://schemas.microsoft.com/office/drawing/2014/main" id="{00000000-0008-0000-0100-0000B7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84" name="Text 19">
          <a:extLst>
            <a:ext uri="{FF2B5EF4-FFF2-40B4-BE49-F238E27FC236}">
              <a16:creationId xmlns:a16="http://schemas.microsoft.com/office/drawing/2014/main" id="{00000000-0008-0000-0100-0000B8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85" name="Text 19">
          <a:extLst>
            <a:ext uri="{FF2B5EF4-FFF2-40B4-BE49-F238E27FC236}">
              <a16:creationId xmlns:a16="http://schemas.microsoft.com/office/drawing/2014/main" id="{00000000-0008-0000-0100-0000B9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86" name="Text 19">
          <a:extLst>
            <a:ext uri="{FF2B5EF4-FFF2-40B4-BE49-F238E27FC236}">
              <a16:creationId xmlns:a16="http://schemas.microsoft.com/office/drawing/2014/main" id="{00000000-0008-0000-0100-0000BA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87" name="Text 19">
          <a:extLst>
            <a:ext uri="{FF2B5EF4-FFF2-40B4-BE49-F238E27FC236}">
              <a16:creationId xmlns:a16="http://schemas.microsoft.com/office/drawing/2014/main" id="{00000000-0008-0000-0100-0000BB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88" name="Text 19">
          <a:extLst>
            <a:ext uri="{FF2B5EF4-FFF2-40B4-BE49-F238E27FC236}">
              <a16:creationId xmlns:a16="http://schemas.microsoft.com/office/drawing/2014/main" id="{00000000-0008-0000-0100-0000BC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89" name="Text 19">
          <a:extLst>
            <a:ext uri="{FF2B5EF4-FFF2-40B4-BE49-F238E27FC236}">
              <a16:creationId xmlns:a16="http://schemas.microsoft.com/office/drawing/2014/main" id="{00000000-0008-0000-0100-0000BD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90" name="Text 19">
          <a:extLst>
            <a:ext uri="{FF2B5EF4-FFF2-40B4-BE49-F238E27FC236}">
              <a16:creationId xmlns:a16="http://schemas.microsoft.com/office/drawing/2014/main" id="{00000000-0008-0000-0100-0000BE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91" name="Text 19">
          <a:extLst>
            <a:ext uri="{FF2B5EF4-FFF2-40B4-BE49-F238E27FC236}">
              <a16:creationId xmlns:a16="http://schemas.microsoft.com/office/drawing/2014/main" id="{00000000-0008-0000-0100-0000BF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92" name="Text 19">
          <a:extLst>
            <a:ext uri="{FF2B5EF4-FFF2-40B4-BE49-F238E27FC236}">
              <a16:creationId xmlns:a16="http://schemas.microsoft.com/office/drawing/2014/main" id="{00000000-0008-0000-0100-0000C0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93" name="Text 19">
          <a:extLst>
            <a:ext uri="{FF2B5EF4-FFF2-40B4-BE49-F238E27FC236}">
              <a16:creationId xmlns:a16="http://schemas.microsoft.com/office/drawing/2014/main" id="{00000000-0008-0000-0100-0000C1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94" name="Text 19">
          <a:extLst>
            <a:ext uri="{FF2B5EF4-FFF2-40B4-BE49-F238E27FC236}">
              <a16:creationId xmlns:a16="http://schemas.microsoft.com/office/drawing/2014/main" id="{00000000-0008-0000-0100-0000C2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95" name="Text 19">
          <a:extLst>
            <a:ext uri="{FF2B5EF4-FFF2-40B4-BE49-F238E27FC236}">
              <a16:creationId xmlns:a16="http://schemas.microsoft.com/office/drawing/2014/main" id="{00000000-0008-0000-0100-0000C3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96" name="Text 19">
          <a:extLst>
            <a:ext uri="{FF2B5EF4-FFF2-40B4-BE49-F238E27FC236}">
              <a16:creationId xmlns:a16="http://schemas.microsoft.com/office/drawing/2014/main" id="{00000000-0008-0000-0100-0000C4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97" name="Text 19">
          <a:extLst>
            <a:ext uri="{FF2B5EF4-FFF2-40B4-BE49-F238E27FC236}">
              <a16:creationId xmlns:a16="http://schemas.microsoft.com/office/drawing/2014/main" id="{00000000-0008-0000-0100-0000C5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98" name="Text 19">
          <a:extLst>
            <a:ext uri="{FF2B5EF4-FFF2-40B4-BE49-F238E27FC236}">
              <a16:creationId xmlns:a16="http://schemas.microsoft.com/office/drawing/2014/main" id="{00000000-0008-0000-0100-0000C6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199" name="Text 19">
          <a:extLst>
            <a:ext uri="{FF2B5EF4-FFF2-40B4-BE49-F238E27FC236}">
              <a16:creationId xmlns:a16="http://schemas.microsoft.com/office/drawing/2014/main" id="{00000000-0008-0000-0100-0000C7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00" name="Text 19">
          <a:extLst>
            <a:ext uri="{FF2B5EF4-FFF2-40B4-BE49-F238E27FC236}">
              <a16:creationId xmlns:a16="http://schemas.microsoft.com/office/drawing/2014/main" id="{00000000-0008-0000-0100-0000C8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01" name="Text 19">
          <a:extLst>
            <a:ext uri="{FF2B5EF4-FFF2-40B4-BE49-F238E27FC236}">
              <a16:creationId xmlns:a16="http://schemas.microsoft.com/office/drawing/2014/main" id="{00000000-0008-0000-0100-0000C9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02" name="Text 19">
          <a:extLst>
            <a:ext uri="{FF2B5EF4-FFF2-40B4-BE49-F238E27FC236}">
              <a16:creationId xmlns:a16="http://schemas.microsoft.com/office/drawing/2014/main" id="{00000000-0008-0000-0100-0000CA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03" name="Text 19">
          <a:extLst>
            <a:ext uri="{FF2B5EF4-FFF2-40B4-BE49-F238E27FC236}">
              <a16:creationId xmlns:a16="http://schemas.microsoft.com/office/drawing/2014/main" id="{00000000-0008-0000-0100-0000CB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04" name="Text 19">
          <a:extLst>
            <a:ext uri="{FF2B5EF4-FFF2-40B4-BE49-F238E27FC236}">
              <a16:creationId xmlns:a16="http://schemas.microsoft.com/office/drawing/2014/main" id="{00000000-0008-0000-0100-0000CC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05" name="Text 19">
          <a:extLst>
            <a:ext uri="{FF2B5EF4-FFF2-40B4-BE49-F238E27FC236}">
              <a16:creationId xmlns:a16="http://schemas.microsoft.com/office/drawing/2014/main" id="{00000000-0008-0000-0100-0000CD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06" name="Text 19">
          <a:extLst>
            <a:ext uri="{FF2B5EF4-FFF2-40B4-BE49-F238E27FC236}">
              <a16:creationId xmlns:a16="http://schemas.microsoft.com/office/drawing/2014/main" id="{00000000-0008-0000-0100-0000CE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07" name="Text 19">
          <a:extLst>
            <a:ext uri="{FF2B5EF4-FFF2-40B4-BE49-F238E27FC236}">
              <a16:creationId xmlns:a16="http://schemas.microsoft.com/office/drawing/2014/main" id="{00000000-0008-0000-0100-0000CF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08" name="Text 19">
          <a:extLst>
            <a:ext uri="{FF2B5EF4-FFF2-40B4-BE49-F238E27FC236}">
              <a16:creationId xmlns:a16="http://schemas.microsoft.com/office/drawing/2014/main" id="{00000000-0008-0000-0100-0000D0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09" name="Text 19">
          <a:extLst>
            <a:ext uri="{FF2B5EF4-FFF2-40B4-BE49-F238E27FC236}">
              <a16:creationId xmlns:a16="http://schemas.microsoft.com/office/drawing/2014/main" id="{00000000-0008-0000-0100-0000D1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10" name="Text 19">
          <a:extLst>
            <a:ext uri="{FF2B5EF4-FFF2-40B4-BE49-F238E27FC236}">
              <a16:creationId xmlns:a16="http://schemas.microsoft.com/office/drawing/2014/main" id="{00000000-0008-0000-0100-0000D2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11" name="Text 19">
          <a:extLst>
            <a:ext uri="{FF2B5EF4-FFF2-40B4-BE49-F238E27FC236}">
              <a16:creationId xmlns:a16="http://schemas.microsoft.com/office/drawing/2014/main" id="{00000000-0008-0000-0100-0000D3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12" name="Text 19">
          <a:extLst>
            <a:ext uri="{FF2B5EF4-FFF2-40B4-BE49-F238E27FC236}">
              <a16:creationId xmlns:a16="http://schemas.microsoft.com/office/drawing/2014/main" id="{00000000-0008-0000-0100-0000D4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13" name="Text 19">
          <a:extLst>
            <a:ext uri="{FF2B5EF4-FFF2-40B4-BE49-F238E27FC236}">
              <a16:creationId xmlns:a16="http://schemas.microsoft.com/office/drawing/2014/main" id="{00000000-0008-0000-0100-0000D5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14" name="Text 19">
          <a:extLst>
            <a:ext uri="{FF2B5EF4-FFF2-40B4-BE49-F238E27FC236}">
              <a16:creationId xmlns:a16="http://schemas.microsoft.com/office/drawing/2014/main" id="{00000000-0008-0000-0100-0000D6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15" name="Text 19">
          <a:extLst>
            <a:ext uri="{FF2B5EF4-FFF2-40B4-BE49-F238E27FC236}">
              <a16:creationId xmlns:a16="http://schemas.microsoft.com/office/drawing/2014/main" id="{00000000-0008-0000-0100-0000D7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16" name="Text 19">
          <a:extLst>
            <a:ext uri="{FF2B5EF4-FFF2-40B4-BE49-F238E27FC236}">
              <a16:creationId xmlns:a16="http://schemas.microsoft.com/office/drawing/2014/main" id="{00000000-0008-0000-0100-0000D8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17" name="Text 19">
          <a:extLst>
            <a:ext uri="{FF2B5EF4-FFF2-40B4-BE49-F238E27FC236}">
              <a16:creationId xmlns:a16="http://schemas.microsoft.com/office/drawing/2014/main" id="{00000000-0008-0000-0100-0000D9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18" name="Text 19">
          <a:extLst>
            <a:ext uri="{FF2B5EF4-FFF2-40B4-BE49-F238E27FC236}">
              <a16:creationId xmlns:a16="http://schemas.microsoft.com/office/drawing/2014/main" id="{00000000-0008-0000-0100-0000DA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19" name="Text 19">
          <a:extLst>
            <a:ext uri="{FF2B5EF4-FFF2-40B4-BE49-F238E27FC236}">
              <a16:creationId xmlns:a16="http://schemas.microsoft.com/office/drawing/2014/main" id="{00000000-0008-0000-0100-0000DB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20" name="Text 19">
          <a:extLst>
            <a:ext uri="{FF2B5EF4-FFF2-40B4-BE49-F238E27FC236}">
              <a16:creationId xmlns:a16="http://schemas.microsoft.com/office/drawing/2014/main" id="{00000000-0008-0000-0100-0000DC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21" name="Text 19">
          <a:extLst>
            <a:ext uri="{FF2B5EF4-FFF2-40B4-BE49-F238E27FC236}">
              <a16:creationId xmlns:a16="http://schemas.microsoft.com/office/drawing/2014/main" id="{00000000-0008-0000-0100-0000DD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22" name="Text 19">
          <a:extLst>
            <a:ext uri="{FF2B5EF4-FFF2-40B4-BE49-F238E27FC236}">
              <a16:creationId xmlns:a16="http://schemas.microsoft.com/office/drawing/2014/main" id="{00000000-0008-0000-0100-0000DE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23" name="Text 19">
          <a:extLst>
            <a:ext uri="{FF2B5EF4-FFF2-40B4-BE49-F238E27FC236}">
              <a16:creationId xmlns:a16="http://schemas.microsoft.com/office/drawing/2014/main" id="{00000000-0008-0000-0100-0000DF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24" name="Text 19">
          <a:extLst>
            <a:ext uri="{FF2B5EF4-FFF2-40B4-BE49-F238E27FC236}">
              <a16:creationId xmlns:a16="http://schemas.microsoft.com/office/drawing/2014/main" id="{00000000-0008-0000-0100-0000E0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25" name="Text 19">
          <a:extLst>
            <a:ext uri="{FF2B5EF4-FFF2-40B4-BE49-F238E27FC236}">
              <a16:creationId xmlns:a16="http://schemas.microsoft.com/office/drawing/2014/main" id="{00000000-0008-0000-0100-0000E1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26" name="Text 19">
          <a:extLst>
            <a:ext uri="{FF2B5EF4-FFF2-40B4-BE49-F238E27FC236}">
              <a16:creationId xmlns:a16="http://schemas.microsoft.com/office/drawing/2014/main" id="{00000000-0008-0000-0100-0000E2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27" name="Text 19">
          <a:extLst>
            <a:ext uri="{FF2B5EF4-FFF2-40B4-BE49-F238E27FC236}">
              <a16:creationId xmlns:a16="http://schemas.microsoft.com/office/drawing/2014/main" id="{00000000-0008-0000-0100-0000E3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28" name="Text 19">
          <a:extLst>
            <a:ext uri="{FF2B5EF4-FFF2-40B4-BE49-F238E27FC236}">
              <a16:creationId xmlns:a16="http://schemas.microsoft.com/office/drawing/2014/main" id="{00000000-0008-0000-0100-0000E4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29" name="Text 19">
          <a:extLst>
            <a:ext uri="{FF2B5EF4-FFF2-40B4-BE49-F238E27FC236}">
              <a16:creationId xmlns:a16="http://schemas.microsoft.com/office/drawing/2014/main" id="{00000000-0008-0000-0100-0000E5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30" name="Text 19">
          <a:extLst>
            <a:ext uri="{FF2B5EF4-FFF2-40B4-BE49-F238E27FC236}">
              <a16:creationId xmlns:a16="http://schemas.microsoft.com/office/drawing/2014/main" id="{00000000-0008-0000-0100-0000E6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31" name="Text 19">
          <a:extLst>
            <a:ext uri="{FF2B5EF4-FFF2-40B4-BE49-F238E27FC236}">
              <a16:creationId xmlns:a16="http://schemas.microsoft.com/office/drawing/2014/main" id="{00000000-0008-0000-0100-0000E7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32" name="Text 19">
          <a:extLst>
            <a:ext uri="{FF2B5EF4-FFF2-40B4-BE49-F238E27FC236}">
              <a16:creationId xmlns:a16="http://schemas.microsoft.com/office/drawing/2014/main" id="{00000000-0008-0000-0100-0000E8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33" name="Text 19">
          <a:extLst>
            <a:ext uri="{FF2B5EF4-FFF2-40B4-BE49-F238E27FC236}">
              <a16:creationId xmlns:a16="http://schemas.microsoft.com/office/drawing/2014/main" id="{00000000-0008-0000-0100-0000E9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34" name="Text 19">
          <a:extLst>
            <a:ext uri="{FF2B5EF4-FFF2-40B4-BE49-F238E27FC236}">
              <a16:creationId xmlns:a16="http://schemas.microsoft.com/office/drawing/2014/main" id="{00000000-0008-0000-0100-0000EA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35" name="Text 19">
          <a:extLst>
            <a:ext uri="{FF2B5EF4-FFF2-40B4-BE49-F238E27FC236}">
              <a16:creationId xmlns:a16="http://schemas.microsoft.com/office/drawing/2014/main" id="{00000000-0008-0000-0100-0000EB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36" name="Text 19">
          <a:extLst>
            <a:ext uri="{FF2B5EF4-FFF2-40B4-BE49-F238E27FC236}">
              <a16:creationId xmlns:a16="http://schemas.microsoft.com/office/drawing/2014/main" id="{00000000-0008-0000-0100-0000EC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37" name="Text 19">
          <a:extLst>
            <a:ext uri="{FF2B5EF4-FFF2-40B4-BE49-F238E27FC236}">
              <a16:creationId xmlns:a16="http://schemas.microsoft.com/office/drawing/2014/main" id="{00000000-0008-0000-0100-0000ED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38" name="Text 19">
          <a:extLst>
            <a:ext uri="{FF2B5EF4-FFF2-40B4-BE49-F238E27FC236}">
              <a16:creationId xmlns:a16="http://schemas.microsoft.com/office/drawing/2014/main" id="{00000000-0008-0000-0100-0000EE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39" name="Text 19">
          <a:extLst>
            <a:ext uri="{FF2B5EF4-FFF2-40B4-BE49-F238E27FC236}">
              <a16:creationId xmlns:a16="http://schemas.microsoft.com/office/drawing/2014/main" id="{00000000-0008-0000-0100-0000EF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40" name="Text 19">
          <a:extLst>
            <a:ext uri="{FF2B5EF4-FFF2-40B4-BE49-F238E27FC236}">
              <a16:creationId xmlns:a16="http://schemas.microsoft.com/office/drawing/2014/main" id="{00000000-0008-0000-0100-0000F0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41" name="Text 19">
          <a:extLst>
            <a:ext uri="{FF2B5EF4-FFF2-40B4-BE49-F238E27FC236}">
              <a16:creationId xmlns:a16="http://schemas.microsoft.com/office/drawing/2014/main" id="{00000000-0008-0000-0100-0000F1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42" name="Text 19">
          <a:extLst>
            <a:ext uri="{FF2B5EF4-FFF2-40B4-BE49-F238E27FC236}">
              <a16:creationId xmlns:a16="http://schemas.microsoft.com/office/drawing/2014/main" id="{00000000-0008-0000-0100-0000F2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43" name="Text 19">
          <a:extLst>
            <a:ext uri="{FF2B5EF4-FFF2-40B4-BE49-F238E27FC236}">
              <a16:creationId xmlns:a16="http://schemas.microsoft.com/office/drawing/2014/main" id="{00000000-0008-0000-0100-0000F3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44" name="Text 19">
          <a:extLst>
            <a:ext uri="{FF2B5EF4-FFF2-40B4-BE49-F238E27FC236}">
              <a16:creationId xmlns:a16="http://schemas.microsoft.com/office/drawing/2014/main" id="{00000000-0008-0000-0100-0000F4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45" name="Text 19">
          <a:extLst>
            <a:ext uri="{FF2B5EF4-FFF2-40B4-BE49-F238E27FC236}">
              <a16:creationId xmlns:a16="http://schemas.microsoft.com/office/drawing/2014/main" id="{00000000-0008-0000-0100-0000F5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46" name="Text 19">
          <a:extLst>
            <a:ext uri="{FF2B5EF4-FFF2-40B4-BE49-F238E27FC236}">
              <a16:creationId xmlns:a16="http://schemas.microsoft.com/office/drawing/2014/main" id="{00000000-0008-0000-0100-0000F6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47" name="Text 19">
          <a:extLst>
            <a:ext uri="{FF2B5EF4-FFF2-40B4-BE49-F238E27FC236}">
              <a16:creationId xmlns:a16="http://schemas.microsoft.com/office/drawing/2014/main" id="{00000000-0008-0000-0100-0000F7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48" name="Text 19">
          <a:extLst>
            <a:ext uri="{FF2B5EF4-FFF2-40B4-BE49-F238E27FC236}">
              <a16:creationId xmlns:a16="http://schemas.microsoft.com/office/drawing/2014/main" id="{00000000-0008-0000-0100-0000F8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49" name="Text 19">
          <a:extLst>
            <a:ext uri="{FF2B5EF4-FFF2-40B4-BE49-F238E27FC236}">
              <a16:creationId xmlns:a16="http://schemas.microsoft.com/office/drawing/2014/main" id="{00000000-0008-0000-0100-0000F9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50" name="Text 19">
          <a:extLst>
            <a:ext uri="{FF2B5EF4-FFF2-40B4-BE49-F238E27FC236}">
              <a16:creationId xmlns:a16="http://schemas.microsoft.com/office/drawing/2014/main" id="{00000000-0008-0000-0100-0000FA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51" name="Text 19">
          <a:extLst>
            <a:ext uri="{FF2B5EF4-FFF2-40B4-BE49-F238E27FC236}">
              <a16:creationId xmlns:a16="http://schemas.microsoft.com/office/drawing/2014/main" id="{00000000-0008-0000-0100-0000FB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52" name="Text 19">
          <a:extLst>
            <a:ext uri="{FF2B5EF4-FFF2-40B4-BE49-F238E27FC236}">
              <a16:creationId xmlns:a16="http://schemas.microsoft.com/office/drawing/2014/main" id="{00000000-0008-0000-0100-0000FC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53" name="Text 19">
          <a:extLst>
            <a:ext uri="{FF2B5EF4-FFF2-40B4-BE49-F238E27FC236}">
              <a16:creationId xmlns:a16="http://schemas.microsoft.com/office/drawing/2014/main" id="{00000000-0008-0000-0100-0000FD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54" name="Text 19">
          <a:extLst>
            <a:ext uri="{FF2B5EF4-FFF2-40B4-BE49-F238E27FC236}">
              <a16:creationId xmlns:a16="http://schemas.microsoft.com/office/drawing/2014/main" id="{00000000-0008-0000-0100-0000FE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55" name="Text 19">
          <a:extLst>
            <a:ext uri="{FF2B5EF4-FFF2-40B4-BE49-F238E27FC236}">
              <a16:creationId xmlns:a16="http://schemas.microsoft.com/office/drawing/2014/main" id="{00000000-0008-0000-0100-0000FF00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56" name="Text 19">
          <a:extLst>
            <a:ext uri="{FF2B5EF4-FFF2-40B4-BE49-F238E27FC236}">
              <a16:creationId xmlns:a16="http://schemas.microsoft.com/office/drawing/2014/main" id="{00000000-0008-0000-0100-000000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57" name="Text 19">
          <a:extLst>
            <a:ext uri="{FF2B5EF4-FFF2-40B4-BE49-F238E27FC236}">
              <a16:creationId xmlns:a16="http://schemas.microsoft.com/office/drawing/2014/main" id="{00000000-0008-0000-0100-000001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58" name="Text 19">
          <a:extLst>
            <a:ext uri="{FF2B5EF4-FFF2-40B4-BE49-F238E27FC236}">
              <a16:creationId xmlns:a16="http://schemas.microsoft.com/office/drawing/2014/main" id="{00000000-0008-0000-0100-000002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59" name="Text 19">
          <a:extLst>
            <a:ext uri="{FF2B5EF4-FFF2-40B4-BE49-F238E27FC236}">
              <a16:creationId xmlns:a16="http://schemas.microsoft.com/office/drawing/2014/main" id="{00000000-0008-0000-0100-000003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60" name="Text 19">
          <a:extLst>
            <a:ext uri="{FF2B5EF4-FFF2-40B4-BE49-F238E27FC236}">
              <a16:creationId xmlns:a16="http://schemas.microsoft.com/office/drawing/2014/main" id="{00000000-0008-0000-0100-000004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61" name="Text 19">
          <a:extLst>
            <a:ext uri="{FF2B5EF4-FFF2-40B4-BE49-F238E27FC236}">
              <a16:creationId xmlns:a16="http://schemas.microsoft.com/office/drawing/2014/main" id="{00000000-0008-0000-0100-000005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62" name="Text 19">
          <a:extLst>
            <a:ext uri="{FF2B5EF4-FFF2-40B4-BE49-F238E27FC236}">
              <a16:creationId xmlns:a16="http://schemas.microsoft.com/office/drawing/2014/main" id="{00000000-0008-0000-0100-000006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63" name="Text 19">
          <a:extLst>
            <a:ext uri="{FF2B5EF4-FFF2-40B4-BE49-F238E27FC236}">
              <a16:creationId xmlns:a16="http://schemas.microsoft.com/office/drawing/2014/main" id="{00000000-0008-0000-0100-000007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64" name="Text 19">
          <a:extLst>
            <a:ext uri="{FF2B5EF4-FFF2-40B4-BE49-F238E27FC236}">
              <a16:creationId xmlns:a16="http://schemas.microsoft.com/office/drawing/2014/main" id="{00000000-0008-0000-0100-000008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65" name="Text 19">
          <a:extLst>
            <a:ext uri="{FF2B5EF4-FFF2-40B4-BE49-F238E27FC236}">
              <a16:creationId xmlns:a16="http://schemas.microsoft.com/office/drawing/2014/main" id="{00000000-0008-0000-0100-000009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66" name="Text 19">
          <a:extLst>
            <a:ext uri="{FF2B5EF4-FFF2-40B4-BE49-F238E27FC236}">
              <a16:creationId xmlns:a16="http://schemas.microsoft.com/office/drawing/2014/main" id="{00000000-0008-0000-0100-00000A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67" name="Text 19">
          <a:extLst>
            <a:ext uri="{FF2B5EF4-FFF2-40B4-BE49-F238E27FC236}">
              <a16:creationId xmlns:a16="http://schemas.microsoft.com/office/drawing/2014/main" id="{00000000-0008-0000-0100-00000B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68" name="Text 19">
          <a:extLst>
            <a:ext uri="{FF2B5EF4-FFF2-40B4-BE49-F238E27FC236}">
              <a16:creationId xmlns:a16="http://schemas.microsoft.com/office/drawing/2014/main" id="{00000000-0008-0000-0100-00000C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69" name="Text 19">
          <a:extLst>
            <a:ext uri="{FF2B5EF4-FFF2-40B4-BE49-F238E27FC236}">
              <a16:creationId xmlns:a16="http://schemas.microsoft.com/office/drawing/2014/main" id="{00000000-0008-0000-0100-00000D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70" name="Text 19">
          <a:extLst>
            <a:ext uri="{FF2B5EF4-FFF2-40B4-BE49-F238E27FC236}">
              <a16:creationId xmlns:a16="http://schemas.microsoft.com/office/drawing/2014/main" id="{00000000-0008-0000-0100-00000E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71" name="Text 19">
          <a:extLst>
            <a:ext uri="{FF2B5EF4-FFF2-40B4-BE49-F238E27FC236}">
              <a16:creationId xmlns:a16="http://schemas.microsoft.com/office/drawing/2014/main" id="{00000000-0008-0000-0100-00000F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72" name="Text 19">
          <a:extLst>
            <a:ext uri="{FF2B5EF4-FFF2-40B4-BE49-F238E27FC236}">
              <a16:creationId xmlns:a16="http://schemas.microsoft.com/office/drawing/2014/main" id="{00000000-0008-0000-0100-000010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73" name="Text 19">
          <a:extLst>
            <a:ext uri="{FF2B5EF4-FFF2-40B4-BE49-F238E27FC236}">
              <a16:creationId xmlns:a16="http://schemas.microsoft.com/office/drawing/2014/main" id="{00000000-0008-0000-0100-000011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74" name="Text 19">
          <a:extLst>
            <a:ext uri="{FF2B5EF4-FFF2-40B4-BE49-F238E27FC236}">
              <a16:creationId xmlns:a16="http://schemas.microsoft.com/office/drawing/2014/main" id="{00000000-0008-0000-0100-000012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75" name="Text 19">
          <a:extLst>
            <a:ext uri="{FF2B5EF4-FFF2-40B4-BE49-F238E27FC236}">
              <a16:creationId xmlns:a16="http://schemas.microsoft.com/office/drawing/2014/main" id="{00000000-0008-0000-0100-000013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76" name="Text 19">
          <a:extLst>
            <a:ext uri="{FF2B5EF4-FFF2-40B4-BE49-F238E27FC236}">
              <a16:creationId xmlns:a16="http://schemas.microsoft.com/office/drawing/2014/main" id="{00000000-0008-0000-0100-000014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77" name="Text 19">
          <a:extLst>
            <a:ext uri="{FF2B5EF4-FFF2-40B4-BE49-F238E27FC236}">
              <a16:creationId xmlns:a16="http://schemas.microsoft.com/office/drawing/2014/main" id="{00000000-0008-0000-0100-000015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78" name="Text 19">
          <a:extLst>
            <a:ext uri="{FF2B5EF4-FFF2-40B4-BE49-F238E27FC236}">
              <a16:creationId xmlns:a16="http://schemas.microsoft.com/office/drawing/2014/main" id="{00000000-0008-0000-0100-000016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79" name="Text 19">
          <a:extLst>
            <a:ext uri="{FF2B5EF4-FFF2-40B4-BE49-F238E27FC236}">
              <a16:creationId xmlns:a16="http://schemas.microsoft.com/office/drawing/2014/main" id="{00000000-0008-0000-0100-000017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80" name="Text 19">
          <a:extLst>
            <a:ext uri="{FF2B5EF4-FFF2-40B4-BE49-F238E27FC236}">
              <a16:creationId xmlns:a16="http://schemas.microsoft.com/office/drawing/2014/main" id="{00000000-0008-0000-0100-000018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81" name="Text 19">
          <a:extLst>
            <a:ext uri="{FF2B5EF4-FFF2-40B4-BE49-F238E27FC236}">
              <a16:creationId xmlns:a16="http://schemas.microsoft.com/office/drawing/2014/main" id="{00000000-0008-0000-0100-000019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82" name="Text 19">
          <a:extLst>
            <a:ext uri="{FF2B5EF4-FFF2-40B4-BE49-F238E27FC236}">
              <a16:creationId xmlns:a16="http://schemas.microsoft.com/office/drawing/2014/main" id="{00000000-0008-0000-0100-00001A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83" name="Text 19">
          <a:extLst>
            <a:ext uri="{FF2B5EF4-FFF2-40B4-BE49-F238E27FC236}">
              <a16:creationId xmlns:a16="http://schemas.microsoft.com/office/drawing/2014/main" id="{00000000-0008-0000-0100-00001B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84" name="Text 19">
          <a:extLst>
            <a:ext uri="{FF2B5EF4-FFF2-40B4-BE49-F238E27FC236}">
              <a16:creationId xmlns:a16="http://schemas.microsoft.com/office/drawing/2014/main" id="{00000000-0008-0000-0100-00001C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85" name="Text 19">
          <a:extLst>
            <a:ext uri="{FF2B5EF4-FFF2-40B4-BE49-F238E27FC236}">
              <a16:creationId xmlns:a16="http://schemas.microsoft.com/office/drawing/2014/main" id="{00000000-0008-0000-0100-00001D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86" name="Text 19">
          <a:extLst>
            <a:ext uri="{FF2B5EF4-FFF2-40B4-BE49-F238E27FC236}">
              <a16:creationId xmlns:a16="http://schemas.microsoft.com/office/drawing/2014/main" id="{00000000-0008-0000-0100-00001E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87" name="Text 19">
          <a:extLst>
            <a:ext uri="{FF2B5EF4-FFF2-40B4-BE49-F238E27FC236}">
              <a16:creationId xmlns:a16="http://schemas.microsoft.com/office/drawing/2014/main" id="{00000000-0008-0000-0100-00001F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88" name="Text 19">
          <a:extLst>
            <a:ext uri="{FF2B5EF4-FFF2-40B4-BE49-F238E27FC236}">
              <a16:creationId xmlns:a16="http://schemas.microsoft.com/office/drawing/2014/main" id="{00000000-0008-0000-0100-000020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89" name="Text 19">
          <a:extLst>
            <a:ext uri="{FF2B5EF4-FFF2-40B4-BE49-F238E27FC236}">
              <a16:creationId xmlns:a16="http://schemas.microsoft.com/office/drawing/2014/main" id="{00000000-0008-0000-0100-000021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90" name="Text 19">
          <a:extLst>
            <a:ext uri="{FF2B5EF4-FFF2-40B4-BE49-F238E27FC236}">
              <a16:creationId xmlns:a16="http://schemas.microsoft.com/office/drawing/2014/main" id="{00000000-0008-0000-0100-000022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91" name="Text 19">
          <a:extLst>
            <a:ext uri="{FF2B5EF4-FFF2-40B4-BE49-F238E27FC236}">
              <a16:creationId xmlns:a16="http://schemas.microsoft.com/office/drawing/2014/main" id="{00000000-0008-0000-0100-000023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92" name="Text 19">
          <a:extLst>
            <a:ext uri="{FF2B5EF4-FFF2-40B4-BE49-F238E27FC236}">
              <a16:creationId xmlns:a16="http://schemas.microsoft.com/office/drawing/2014/main" id="{00000000-0008-0000-0100-000024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93" name="Text 19">
          <a:extLst>
            <a:ext uri="{FF2B5EF4-FFF2-40B4-BE49-F238E27FC236}">
              <a16:creationId xmlns:a16="http://schemas.microsoft.com/office/drawing/2014/main" id="{00000000-0008-0000-0100-000025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94" name="Text 19">
          <a:extLst>
            <a:ext uri="{FF2B5EF4-FFF2-40B4-BE49-F238E27FC236}">
              <a16:creationId xmlns:a16="http://schemas.microsoft.com/office/drawing/2014/main" id="{00000000-0008-0000-0100-000026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95" name="Text 19">
          <a:extLst>
            <a:ext uri="{FF2B5EF4-FFF2-40B4-BE49-F238E27FC236}">
              <a16:creationId xmlns:a16="http://schemas.microsoft.com/office/drawing/2014/main" id="{00000000-0008-0000-0100-000027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96" name="Text 19">
          <a:extLst>
            <a:ext uri="{FF2B5EF4-FFF2-40B4-BE49-F238E27FC236}">
              <a16:creationId xmlns:a16="http://schemas.microsoft.com/office/drawing/2014/main" id="{00000000-0008-0000-0100-000028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97" name="Text 19">
          <a:extLst>
            <a:ext uri="{FF2B5EF4-FFF2-40B4-BE49-F238E27FC236}">
              <a16:creationId xmlns:a16="http://schemas.microsoft.com/office/drawing/2014/main" id="{00000000-0008-0000-0100-000029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98" name="Text 19">
          <a:extLst>
            <a:ext uri="{FF2B5EF4-FFF2-40B4-BE49-F238E27FC236}">
              <a16:creationId xmlns:a16="http://schemas.microsoft.com/office/drawing/2014/main" id="{00000000-0008-0000-0100-00002A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299" name="Text 19">
          <a:extLst>
            <a:ext uri="{FF2B5EF4-FFF2-40B4-BE49-F238E27FC236}">
              <a16:creationId xmlns:a16="http://schemas.microsoft.com/office/drawing/2014/main" id="{00000000-0008-0000-0100-00002B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00" name="Text 19">
          <a:extLst>
            <a:ext uri="{FF2B5EF4-FFF2-40B4-BE49-F238E27FC236}">
              <a16:creationId xmlns:a16="http://schemas.microsoft.com/office/drawing/2014/main" id="{00000000-0008-0000-0100-00002C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01" name="Text 19">
          <a:extLst>
            <a:ext uri="{FF2B5EF4-FFF2-40B4-BE49-F238E27FC236}">
              <a16:creationId xmlns:a16="http://schemas.microsoft.com/office/drawing/2014/main" id="{00000000-0008-0000-0100-00002D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02" name="Text 19">
          <a:extLst>
            <a:ext uri="{FF2B5EF4-FFF2-40B4-BE49-F238E27FC236}">
              <a16:creationId xmlns:a16="http://schemas.microsoft.com/office/drawing/2014/main" id="{00000000-0008-0000-0100-00002E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03" name="Text 19">
          <a:extLst>
            <a:ext uri="{FF2B5EF4-FFF2-40B4-BE49-F238E27FC236}">
              <a16:creationId xmlns:a16="http://schemas.microsoft.com/office/drawing/2014/main" id="{00000000-0008-0000-0100-00002F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04" name="Text 19">
          <a:extLst>
            <a:ext uri="{FF2B5EF4-FFF2-40B4-BE49-F238E27FC236}">
              <a16:creationId xmlns:a16="http://schemas.microsoft.com/office/drawing/2014/main" id="{00000000-0008-0000-0100-000030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05" name="Text 19">
          <a:extLst>
            <a:ext uri="{FF2B5EF4-FFF2-40B4-BE49-F238E27FC236}">
              <a16:creationId xmlns:a16="http://schemas.microsoft.com/office/drawing/2014/main" id="{00000000-0008-0000-0100-000031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06" name="Text 19">
          <a:extLst>
            <a:ext uri="{FF2B5EF4-FFF2-40B4-BE49-F238E27FC236}">
              <a16:creationId xmlns:a16="http://schemas.microsoft.com/office/drawing/2014/main" id="{00000000-0008-0000-0100-000032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07" name="Text 19">
          <a:extLst>
            <a:ext uri="{FF2B5EF4-FFF2-40B4-BE49-F238E27FC236}">
              <a16:creationId xmlns:a16="http://schemas.microsoft.com/office/drawing/2014/main" id="{00000000-0008-0000-0100-000033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08" name="Text 19">
          <a:extLst>
            <a:ext uri="{FF2B5EF4-FFF2-40B4-BE49-F238E27FC236}">
              <a16:creationId xmlns:a16="http://schemas.microsoft.com/office/drawing/2014/main" id="{00000000-0008-0000-0100-000034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09" name="Text 19">
          <a:extLst>
            <a:ext uri="{FF2B5EF4-FFF2-40B4-BE49-F238E27FC236}">
              <a16:creationId xmlns:a16="http://schemas.microsoft.com/office/drawing/2014/main" id="{00000000-0008-0000-0100-000035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10" name="Text 19">
          <a:extLst>
            <a:ext uri="{FF2B5EF4-FFF2-40B4-BE49-F238E27FC236}">
              <a16:creationId xmlns:a16="http://schemas.microsoft.com/office/drawing/2014/main" id="{00000000-0008-0000-0100-000036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11" name="Text 19">
          <a:extLst>
            <a:ext uri="{FF2B5EF4-FFF2-40B4-BE49-F238E27FC236}">
              <a16:creationId xmlns:a16="http://schemas.microsoft.com/office/drawing/2014/main" id="{00000000-0008-0000-0100-000037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12" name="Text 19">
          <a:extLst>
            <a:ext uri="{FF2B5EF4-FFF2-40B4-BE49-F238E27FC236}">
              <a16:creationId xmlns:a16="http://schemas.microsoft.com/office/drawing/2014/main" id="{00000000-0008-0000-0100-000038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13" name="Text 19">
          <a:extLst>
            <a:ext uri="{FF2B5EF4-FFF2-40B4-BE49-F238E27FC236}">
              <a16:creationId xmlns:a16="http://schemas.microsoft.com/office/drawing/2014/main" id="{00000000-0008-0000-0100-000039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14" name="Text 19">
          <a:extLst>
            <a:ext uri="{FF2B5EF4-FFF2-40B4-BE49-F238E27FC236}">
              <a16:creationId xmlns:a16="http://schemas.microsoft.com/office/drawing/2014/main" id="{00000000-0008-0000-0100-00003A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15" name="Text 19">
          <a:extLst>
            <a:ext uri="{FF2B5EF4-FFF2-40B4-BE49-F238E27FC236}">
              <a16:creationId xmlns:a16="http://schemas.microsoft.com/office/drawing/2014/main" id="{00000000-0008-0000-0100-00003B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16" name="Text 19">
          <a:extLst>
            <a:ext uri="{FF2B5EF4-FFF2-40B4-BE49-F238E27FC236}">
              <a16:creationId xmlns:a16="http://schemas.microsoft.com/office/drawing/2014/main" id="{00000000-0008-0000-0100-00003C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17" name="Text 19">
          <a:extLst>
            <a:ext uri="{FF2B5EF4-FFF2-40B4-BE49-F238E27FC236}">
              <a16:creationId xmlns:a16="http://schemas.microsoft.com/office/drawing/2014/main" id="{00000000-0008-0000-0100-00003D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18" name="Text 19">
          <a:extLst>
            <a:ext uri="{FF2B5EF4-FFF2-40B4-BE49-F238E27FC236}">
              <a16:creationId xmlns:a16="http://schemas.microsoft.com/office/drawing/2014/main" id="{00000000-0008-0000-0100-00003E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19" name="Text 19">
          <a:extLst>
            <a:ext uri="{FF2B5EF4-FFF2-40B4-BE49-F238E27FC236}">
              <a16:creationId xmlns:a16="http://schemas.microsoft.com/office/drawing/2014/main" id="{00000000-0008-0000-0100-00003F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20" name="Text 19">
          <a:extLst>
            <a:ext uri="{FF2B5EF4-FFF2-40B4-BE49-F238E27FC236}">
              <a16:creationId xmlns:a16="http://schemas.microsoft.com/office/drawing/2014/main" id="{00000000-0008-0000-0100-000040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200025</xdr:colOff>
      <xdr:row>499</xdr:row>
      <xdr:rowOff>0</xdr:rowOff>
    </xdr:from>
    <xdr:to>
      <xdr:col>4</xdr:col>
      <xdr:colOff>100851</xdr:colOff>
      <xdr:row>499</xdr:row>
      <xdr:rowOff>19050</xdr:rowOff>
    </xdr:to>
    <xdr:sp macro="" textlink="">
      <xdr:nvSpPr>
        <xdr:cNvPr id="321" name="Text 19">
          <a:extLst>
            <a:ext uri="{FF2B5EF4-FFF2-40B4-BE49-F238E27FC236}">
              <a16:creationId xmlns:a16="http://schemas.microsoft.com/office/drawing/2014/main" id="{00000000-0008-0000-0100-000041010000}"/>
            </a:ext>
          </a:extLst>
        </xdr:cNvPr>
        <xdr:cNvSpPr txBox="1">
          <a:spLocks noChangeArrowheads="1"/>
        </xdr:cNvSpPr>
      </xdr:nvSpPr>
      <xdr:spPr bwMode="auto">
        <a:xfrm>
          <a:off x="6124575" y="192976500"/>
          <a:ext cx="415176"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200025</xdr:colOff>
      <xdr:row>893</xdr:row>
      <xdr:rowOff>0</xdr:rowOff>
    </xdr:from>
    <xdr:ext cx="440497" cy="19050"/>
    <xdr:sp macro="" textlink="">
      <xdr:nvSpPr>
        <xdr:cNvPr id="482" name="Text 19">
          <a:extLst>
            <a:ext uri="{FF2B5EF4-FFF2-40B4-BE49-F238E27FC236}">
              <a16:creationId xmlns:a16="http://schemas.microsoft.com/office/drawing/2014/main" id="{00000000-0008-0000-0100-0000E2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83" name="Text 19">
          <a:extLst>
            <a:ext uri="{FF2B5EF4-FFF2-40B4-BE49-F238E27FC236}">
              <a16:creationId xmlns:a16="http://schemas.microsoft.com/office/drawing/2014/main" id="{00000000-0008-0000-0100-0000E3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84" name="Text 19">
          <a:extLst>
            <a:ext uri="{FF2B5EF4-FFF2-40B4-BE49-F238E27FC236}">
              <a16:creationId xmlns:a16="http://schemas.microsoft.com/office/drawing/2014/main" id="{00000000-0008-0000-0100-0000E4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85" name="Text 19">
          <a:extLst>
            <a:ext uri="{FF2B5EF4-FFF2-40B4-BE49-F238E27FC236}">
              <a16:creationId xmlns:a16="http://schemas.microsoft.com/office/drawing/2014/main" id="{00000000-0008-0000-0100-0000E5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86" name="Text 19">
          <a:extLst>
            <a:ext uri="{FF2B5EF4-FFF2-40B4-BE49-F238E27FC236}">
              <a16:creationId xmlns:a16="http://schemas.microsoft.com/office/drawing/2014/main" id="{00000000-0008-0000-0100-0000E6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87" name="Text 19">
          <a:extLst>
            <a:ext uri="{FF2B5EF4-FFF2-40B4-BE49-F238E27FC236}">
              <a16:creationId xmlns:a16="http://schemas.microsoft.com/office/drawing/2014/main" id="{00000000-0008-0000-0100-0000E7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88" name="Text 19">
          <a:extLst>
            <a:ext uri="{FF2B5EF4-FFF2-40B4-BE49-F238E27FC236}">
              <a16:creationId xmlns:a16="http://schemas.microsoft.com/office/drawing/2014/main" id="{00000000-0008-0000-0100-0000E8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89" name="Text 19">
          <a:extLst>
            <a:ext uri="{FF2B5EF4-FFF2-40B4-BE49-F238E27FC236}">
              <a16:creationId xmlns:a16="http://schemas.microsoft.com/office/drawing/2014/main" id="{00000000-0008-0000-0100-0000E9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90" name="Text 19">
          <a:extLst>
            <a:ext uri="{FF2B5EF4-FFF2-40B4-BE49-F238E27FC236}">
              <a16:creationId xmlns:a16="http://schemas.microsoft.com/office/drawing/2014/main" id="{00000000-0008-0000-0100-0000EA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91" name="Text 19">
          <a:extLst>
            <a:ext uri="{FF2B5EF4-FFF2-40B4-BE49-F238E27FC236}">
              <a16:creationId xmlns:a16="http://schemas.microsoft.com/office/drawing/2014/main" id="{00000000-0008-0000-0100-0000EB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92" name="Text 19">
          <a:extLst>
            <a:ext uri="{FF2B5EF4-FFF2-40B4-BE49-F238E27FC236}">
              <a16:creationId xmlns:a16="http://schemas.microsoft.com/office/drawing/2014/main" id="{00000000-0008-0000-0100-0000EC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93" name="Text 19">
          <a:extLst>
            <a:ext uri="{FF2B5EF4-FFF2-40B4-BE49-F238E27FC236}">
              <a16:creationId xmlns:a16="http://schemas.microsoft.com/office/drawing/2014/main" id="{00000000-0008-0000-0100-0000ED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94" name="Text 19">
          <a:extLst>
            <a:ext uri="{FF2B5EF4-FFF2-40B4-BE49-F238E27FC236}">
              <a16:creationId xmlns:a16="http://schemas.microsoft.com/office/drawing/2014/main" id="{00000000-0008-0000-0100-0000EE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95" name="Text 19">
          <a:extLst>
            <a:ext uri="{FF2B5EF4-FFF2-40B4-BE49-F238E27FC236}">
              <a16:creationId xmlns:a16="http://schemas.microsoft.com/office/drawing/2014/main" id="{00000000-0008-0000-0100-0000EF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96" name="Text 19">
          <a:extLst>
            <a:ext uri="{FF2B5EF4-FFF2-40B4-BE49-F238E27FC236}">
              <a16:creationId xmlns:a16="http://schemas.microsoft.com/office/drawing/2014/main" id="{00000000-0008-0000-0100-0000F0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97" name="Text 19">
          <a:extLst>
            <a:ext uri="{FF2B5EF4-FFF2-40B4-BE49-F238E27FC236}">
              <a16:creationId xmlns:a16="http://schemas.microsoft.com/office/drawing/2014/main" id="{00000000-0008-0000-0100-0000F1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98" name="Text 19">
          <a:extLst>
            <a:ext uri="{FF2B5EF4-FFF2-40B4-BE49-F238E27FC236}">
              <a16:creationId xmlns:a16="http://schemas.microsoft.com/office/drawing/2014/main" id="{00000000-0008-0000-0100-0000F2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499" name="Text 19">
          <a:extLst>
            <a:ext uri="{FF2B5EF4-FFF2-40B4-BE49-F238E27FC236}">
              <a16:creationId xmlns:a16="http://schemas.microsoft.com/office/drawing/2014/main" id="{00000000-0008-0000-0100-0000F3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00" name="Text 19">
          <a:extLst>
            <a:ext uri="{FF2B5EF4-FFF2-40B4-BE49-F238E27FC236}">
              <a16:creationId xmlns:a16="http://schemas.microsoft.com/office/drawing/2014/main" id="{00000000-0008-0000-0100-0000F4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01" name="Text 19">
          <a:extLst>
            <a:ext uri="{FF2B5EF4-FFF2-40B4-BE49-F238E27FC236}">
              <a16:creationId xmlns:a16="http://schemas.microsoft.com/office/drawing/2014/main" id="{00000000-0008-0000-0100-0000F5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02" name="Text 19">
          <a:extLst>
            <a:ext uri="{FF2B5EF4-FFF2-40B4-BE49-F238E27FC236}">
              <a16:creationId xmlns:a16="http://schemas.microsoft.com/office/drawing/2014/main" id="{00000000-0008-0000-0100-0000F6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03" name="Text 19">
          <a:extLst>
            <a:ext uri="{FF2B5EF4-FFF2-40B4-BE49-F238E27FC236}">
              <a16:creationId xmlns:a16="http://schemas.microsoft.com/office/drawing/2014/main" id="{00000000-0008-0000-0100-0000F7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04" name="Text 19">
          <a:extLst>
            <a:ext uri="{FF2B5EF4-FFF2-40B4-BE49-F238E27FC236}">
              <a16:creationId xmlns:a16="http://schemas.microsoft.com/office/drawing/2014/main" id="{00000000-0008-0000-0100-0000F8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05" name="Text 19">
          <a:extLst>
            <a:ext uri="{FF2B5EF4-FFF2-40B4-BE49-F238E27FC236}">
              <a16:creationId xmlns:a16="http://schemas.microsoft.com/office/drawing/2014/main" id="{00000000-0008-0000-0100-0000F9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06" name="Text 19">
          <a:extLst>
            <a:ext uri="{FF2B5EF4-FFF2-40B4-BE49-F238E27FC236}">
              <a16:creationId xmlns:a16="http://schemas.microsoft.com/office/drawing/2014/main" id="{00000000-0008-0000-0100-0000FA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07" name="Text 19">
          <a:extLst>
            <a:ext uri="{FF2B5EF4-FFF2-40B4-BE49-F238E27FC236}">
              <a16:creationId xmlns:a16="http://schemas.microsoft.com/office/drawing/2014/main" id="{00000000-0008-0000-0100-0000FB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08" name="Text 19">
          <a:extLst>
            <a:ext uri="{FF2B5EF4-FFF2-40B4-BE49-F238E27FC236}">
              <a16:creationId xmlns:a16="http://schemas.microsoft.com/office/drawing/2014/main" id="{00000000-0008-0000-0100-0000FC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09" name="Text 19">
          <a:extLst>
            <a:ext uri="{FF2B5EF4-FFF2-40B4-BE49-F238E27FC236}">
              <a16:creationId xmlns:a16="http://schemas.microsoft.com/office/drawing/2014/main" id="{00000000-0008-0000-0100-0000FD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10" name="Text 19">
          <a:extLst>
            <a:ext uri="{FF2B5EF4-FFF2-40B4-BE49-F238E27FC236}">
              <a16:creationId xmlns:a16="http://schemas.microsoft.com/office/drawing/2014/main" id="{00000000-0008-0000-0100-0000FE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11" name="Text 19">
          <a:extLst>
            <a:ext uri="{FF2B5EF4-FFF2-40B4-BE49-F238E27FC236}">
              <a16:creationId xmlns:a16="http://schemas.microsoft.com/office/drawing/2014/main" id="{00000000-0008-0000-0100-0000FF01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12" name="Text 19">
          <a:extLst>
            <a:ext uri="{FF2B5EF4-FFF2-40B4-BE49-F238E27FC236}">
              <a16:creationId xmlns:a16="http://schemas.microsoft.com/office/drawing/2014/main" id="{00000000-0008-0000-0100-000000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13" name="Text 19">
          <a:extLst>
            <a:ext uri="{FF2B5EF4-FFF2-40B4-BE49-F238E27FC236}">
              <a16:creationId xmlns:a16="http://schemas.microsoft.com/office/drawing/2014/main" id="{00000000-0008-0000-0100-000001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14" name="Text 19">
          <a:extLst>
            <a:ext uri="{FF2B5EF4-FFF2-40B4-BE49-F238E27FC236}">
              <a16:creationId xmlns:a16="http://schemas.microsoft.com/office/drawing/2014/main" id="{00000000-0008-0000-0100-000002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15" name="Text 19">
          <a:extLst>
            <a:ext uri="{FF2B5EF4-FFF2-40B4-BE49-F238E27FC236}">
              <a16:creationId xmlns:a16="http://schemas.microsoft.com/office/drawing/2014/main" id="{00000000-0008-0000-0100-000003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16" name="Text 19">
          <a:extLst>
            <a:ext uri="{FF2B5EF4-FFF2-40B4-BE49-F238E27FC236}">
              <a16:creationId xmlns:a16="http://schemas.microsoft.com/office/drawing/2014/main" id="{00000000-0008-0000-0100-000004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17" name="Text 19">
          <a:extLst>
            <a:ext uri="{FF2B5EF4-FFF2-40B4-BE49-F238E27FC236}">
              <a16:creationId xmlns:a16="http://schemas.microsoft.com/office/drawing/2014/main" id="{00000000-0008-0000-0100-000005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18" name="Text 19">
          <a:extLst>
            <a:ext uri="{FF2B5EF4-FFF2-40B4-BE49-F238E27FC236}">
              <a16:creationId xmlns:a16="http://schemas.microsoft.com/office/drawing/2014/main" id="{00000000-0008-0000-0100-000006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19" name="Text 19">
          <a:extLst>
            <a:ext uri="{FF2B5EF4-FFF2-40B4-BE49-F238E27FC236}">
              <a16:creationId xmlns:a16="http://schemas.microsoft.com/office/drawing/2014/main" id="{00000000-0008-0000-0100-000007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20" name="Text 19">
          <a:extLst>
            <a:ext uri="{FF2B5EF4-FFF2-40B4-BE49-F238E27FC236}">
              <a16:creationId xmlns:a16="http://schemas.microsoft.com/office/drawing/2014/main" id="{00000000-0008-0000-0100-000008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21" name="Text 19">
          <a:extLst>
            <a:ext uri="{FF2B5EF4-FFF2-40B4-BE49-F238E27FC236}">
              <a16:creationId xmlns:a16="http://schemas.microsoft.com/office/drawing/2014/main" id="{00000000-0008-0000-0100-000009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22" name="Text 19">
          <a:extLst>
            <a:ext uri="{FF2B5EF4-FFF2-40B4-BE49-F238E27FC236}">
              <a16:creationId xmlns:a16="http://schemas.microsoft.com/office/drawing/2014/main" id="{00000000-0008-0000-0100-00000A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23" name="Text 19">
          <a:extLst>
            <a:ext uri="{FF2B5EF4-FFF2-40B4-BE49-F238E27FC236}">
              <a16:creationId xmlns:a16="http://schemas.microsoft.com/office/drawing/2014/main" id="{00000000-0008-0000-0100-00000B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24" name="Text 19">
          <a:extLst>
            <a:ext uri="{FF2B5EF4-FFF2-40B4-BE49-F238E27FC236}">
              <a16:creationId xmlns:a16="http://schemas.microsoft.com/office/drawing/2014/main" id="{00000000-0008-0000-0100-00000C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25" name="Text 19">
          <a:extLst>
            <a:ext uri="{FF2B5EF4-FFF2-40B4-BE49-F238E27FC236}">
              <a16:creationId xmlns:a16="http://schemas.microsoft.com/office/drawing/2014/main" id="{00000000-0008-0000-0100-00000D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26" name="Text 19">
          <a:extLst>
            <a:ext uri="{FF2B5EF4-FFF2-40B4-BE49-F238E27FC236}">
              <a16:creationId xmlns:a16="http://schemas.microsoft.com/office/drawing/2014/main" id="{00000000-0008-0000-0100-00000E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27" name="Text 19">
          <a:extLst>
            <a:ext uri="{FF2B5EF4-FFF2-40B4-BE49-F238E27FC236}">
              <a16:creationId xmlns:a16="http://schemas.microsoft.com/office/drawing/2014/main" id="{00000000-0008-0000-0100-00000F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28" name="Text 19">
          <a:extLst>
            <a:ext uri="{FF2B5EF4-FFF2-40B4-BE49-F238E27FC236}">
              <a16:creationId xmlns:a16="http://schemas.microsoft.com/office/drawing/2014/main" id="{00000000-0008-0000-0100-000010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29" name="Text 19">
          <a:extLst>
            <a:ext uri="{FF2B5EF4-FFF2-40B4-BE49-F238E27FC236}">
              <a16:creationId xmlns:a16="http://schemas.microsoft.com/office/drawing/2014/main" id="{00000000-0008-0000-0100-000011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30" name="Text 19">
          <a:extLst>
            <a:ext uri="{FF2B5EF4-FFF2-40B4-BE49-F238E27FC236}">
              <a16:creationId xmlns:a16="http://schemas.microsoft.com/office/drawing/2014/main" id="{00000000-0008-0000-0100-000012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31" name="Text 19">
          <a:extLst>
            <a:ext uri="{FF2B5EF4-FFF2-40B4-BE49-F238E27FC236}">
              <a16:creationId xmlns:a16="http://schemas.microsoft.com/office/drawing/2014/main" id="{00000000-0008-0000-0100-000013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32" name="Text 19">
          <a:extLst>
            <a:ext uri="{FF2B5EF4-FFF2-40B4-BE49-F238E27FC236}">
              <a16:creationId xmlns:a16="http://schemas.microsoft.com/office/drawing/2014/main" id="{00000000-0008-0000-0100-000014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33" name="Text 19">
          <a:extLst>
            <a:ext uri="{FF2B5EF4-FFF2-40B4-BE49-F238E27FC236}">
              <a16:creationId xmlns:a16="http://schemas.microsoft.com/office/drawing/2014/main" id="{00000000-0008-0000-0100-000015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34" name="Text 19">
          <a:extLst>
            <a:ext uri="{FF2B5EF4-FFF2-40B4-BE49-F238E27FC236}">
              <a16:creationId xmlns:a16="http://schemas.microsoft.com/office/drawing/2014/main" id="{00000000-0008-0000-0100-000016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35" name="Text 19">
          <a:extLst>
            <a:ext uri="{FF2B5EF4-FFF2-40B4-BE49-F238E27FC236}">
              <a16:creationId xmlns:a16="http://schemas.microsoft.com/office/drawing/2014/main" id="{00000000-0008-0000-0100-000017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36" name="Text 19">
          <a:extLst>
            <a:ext uri="{FF2B5EF4-FFF2-40B4-BE49-F238E27FC236}">
              <a16:creationId xmlns:a16="http://schemas.microsoft.com/office/drawing/2014/main" id="{00000000-0008-0000-0100-000018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37" name="Text 19">
          <a:extLst>
            <a:ext uri="{FF2B5EF4-FFF2-40B4-BE49-F238E27FC236}">
              <a16:creationId xmlns:a16="http://schemas.microsoft.com/office/drawing/2014/main" id="{00000000-0008-0000-0100-000019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38" name="Text 19">
          <a:extLst>
            <a:ext uri="{FF2B5EF4-FFF2-40B4-BE49-F238E27FC236}">
              <a16:creationId xmlns:a16="http://schemas.microsoft.com/office/drawing/2014/main" id="{00000000-0008-0000-0100-00001A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39" name="Text 19">
          <a:extLst>
            <a:ext uri="{FF2B5EF4-FFF2-40B4-BE49-F238E27FC236}">
              <a16:creationId xmlns:a16="http://schemas.microsoft.com/office/drawing/2014/main" id="{00000000-0008-0000-0100-00001B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40" name="Text 19">
          <a:extLst>
            <a:ext uri="{FF2B5EF4-FFF2-40B4-BE49-F238E27FC236}">
              <a16:creationId xmlns:a16="http://schemas.microsoft.com/office/drawing/2014/main" id="{00000000-0008-0000-0100-00001C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41" name="Text 19">
          <a:extLst>
            <a:ext uri="{FF2B5EF4-FFF2-40B4-BE49-F238E27FC236}">
              <a16:creationId xmlns:a16="http://schemas.microsoft.com/office/drawing/2014/main" id="{00000000-0008-0000-0100-00001D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42" name="Text 19">
          <a:extLst>
            <a:ext uri="{FF2B5EF4-FFF2-40B4-BE49-F238E27FC236}">
              <a16:creationId xmlns:a16="http://schemas.microsoft.com/office/drawing/2014/main" id="{00000000-0008-0000-0100-00001E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43" name="Text 19">
          <a:extLst>
            <a:ext uri="{FF2B5EF4-FFF2-40B4-BE49-F238E27FC236}">
              <a16:creationId xmlns:a16="http://schemas.microsoft.com/office/drawing/2014/main" id="{00000000-0008-0000-0100-00001F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44" name="Text 19">
          <a:extLst>
            <a:ext uri="{FF2B5EF4-FFF2-40B4-BE49-F238E27FC236}">
              <a16:creationId xmlns:a16="http://schemas.microsoft.com/office/drawing/2014/main" id="{00000000-0008-0000-0100-000020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45" name="Text 19">
          <a:extLst>
            <a:ext uri="{FF2B5EF4-FFF2-40B4-BE49-F238E27FC236}">
              <a16:creationId xmlns:a16="http://schemas.microsoft.com/office/drawing/2014/main" id="{00000000-0008-0000-0100-000021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46" name="Text 19">
          <a:extLst>
            <a:ext uri="{FF2B5EF4-FFF2-40B4-BE49-F238E27FC236}">
              <a16:creationId xmlns:a16="http://schemas.microsoft.com/office/drawing/2014/main" id="{00000000-0008-0000-0100-000022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47" name="Text 19">
          <a:extLst>
            <a:ext uri="{FF2B5EF4-FFF2-40B4-BE49-F238E27FC236}">
              <a16:creationId xmlns:a16="http://schemas.microsoft.com/office/drawing/2014/main" id="{00000000-0008-0000-0100-000023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48" name="Text 19">
          <a:extLst>
            <a:ext uri="{FF2B5EF4-FFF2-40B4-BE49-F238E27FC236}">
              <a16:creationId xmlns:a16="http://schemas.microsoft.com/office/drawing/2014/main" id="{00000000-0008-0000-0100-000024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49" name="Text 19">
          <a:extLst>
            <a:ext uri="{FF2B5EF4-FFF2-40B4-BE49-F238E27FC236}">
              <a16:creationId xmlns:a16="http://schemas.microsoft.com/office/drawing/2014/main" id="{00000000-0008-0000-0100-000025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50" name="Text 19">
          <a:extLst>
            <a:ext uri="{FF2B5EF4-FFF2-40B4-BE49-F238E27FC236}">
              <a16:creationId xmlns:a16="http://schemas.microsoft.com/office/drawing/2014/main" id="{00000000-0008-0000-0100-000026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51" name="Text 19">
          <a:extLst>
            <a:ext uri="{FF2B5EF4-FFF2-40B4-BE49-F238E27FC236}">
              <a16:creationId xmlns:a16="http://schemas.microsoft.com/office/drawing/2014/main" id="{00000000-0008-0000-0100-000027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52" name="Text 19">
          <a:extLst>
            <a:ext uri="{FF2B5EF4-FFF2-40B4-BE49-F238E27FC236}">
              <a16:creationId xmlns:a16="http://schemas.microsoft.com/office/drawing/2014/main" id="{00000000-0008-0000-0100-000028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53" name="Text 19">
          <a:extLst>
            <a:ext uri="{FF2B5EF4-FFF2-40B4-BE49-F238E27FC236}">
              <a16:creationId xmlns:a16="http://schemas.microsoft.com/office/drawing/2014/main" id="{00000000-0008-0000-0100-000029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54" name="Text 19">
          <a:extLst>
            <a:ext uri="{FF2B5EF4-FFF2-40B4-BE49-F238E27FC236}">
              <a16:creationId xmlns:a16="http://schemas.microsoft.com/office/drawing/2014/main" id="{00000000-0008-0000-0100-00002A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55" name="Text 19">
          <a:extLst>
            <a:ext uri="{FF2B5EF4-FFF2-40B4-BE49-F238E27FC236}">
              <a16:creationId xmlns:a16="http://schemas.microsoft.com/office/drawing/2014/main" id="{00000000-0008-0000-0100-00002B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56" name="Text 19">
          <a:extLst>
            <a:ext uri="{FF2B5EF4-FFF2-40B4-BE49-F238E27FC236}">
              <a16:creationId xmlns:a16="http://schemas.microsoft.com/office/drawing/2014/main" id="{00000000-0008-0000-0100-00002C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57" name="Text 19">
          <a:extLst>
            <a:ext uri="{FF2B5EF4-FFF2-40B4-BE49-F238E27FC236}">
              <a16:creationId xmlns:a16="http://schemas.microsoft.com/office/drawing/2014/main" id="{00000000-0008-0000-0100-00002D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58" name="Text 19">
          <a:extLst>
            <a:ext uri="{FF2B5EF4-FFF2-40B4-BE49-F238E27FC236}">
              <a16:creationId xmlns:a16="http://schemas.microsoft.com/office/drawing/2014/main" id="{00000000-0008-0000-0100-00002E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59" name="Text 19">
          <a:extLst>
            <a:ext uri="{FF2B5EF4-FFF2-40B4-BE49-F238E27FC236}">
              <a16:creationId xmlns:a16="http://schemas.microsoft.com/office/drawing/2014/main" id="{00000000-0008-0000-0100-00002F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60" name="Text 19">
          <a:extLst>
            <a:ext uri="{FF2B5EF4-FFF2-40B4-BE49-F238E27FC236}">
              <a16:creationId xmlns:a16="http://schemas.microsoft.com/office/drawing/2014/main" id="{00000000-0008-0000-0100-000030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61" name="Text 19">
          <a:extLst>
            <a:ext uri="{FF2B5EF4-FFF2-40B4-BE49-F238E27FC236}">
              <a16:creationId xmlns:a16="http://schemas.microsoft.com/office/drawing/2014/main" id="{00000000-0008-0000-0100-000031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62" name="Text 19">
          <a:extLst>
            <a:ext uri="{FF2B5EF4-FFF2-40B4-BE49-F238E27FC236}">
              <a16:creationId xmlns:a16="http://schemas.microsoft.com/office/drawing/2014/main" id="{00000000-0008-0000-0100-000032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63" name="Text 19">
          <a:extLst>
            <a:ext uri="{FF2B5EF4-FFF2-40B4-BE49-F238E27FC236}">
              <a16:creationId xmlns:a16="http://schemas.microsoft.com/office/drawing/2014/main" id="{00000000-0008-0000-0100-000033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64" name="Text 19">
          <a:extLst>
            <a:ext uri="{FF2B5EF4-FFF2-40B4-BE49-F238E27FC236}">
              <a16:creationId xmlns:a16="http://schemas.microsoft.com/office/drawing/2014/main" id="{00000000-0008-0000-0100-000034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65" name="Text 19">
          <a:extLst>
            <a:ext uri="{FF2B5EF4-FFF2-40B4-BE49-F238E27FC236}">
              <a16:creationId xmlns:a16="http://schemas.microsoft.com/office/drawing/2014/main" id="{00000000-0008-0000-0100-000035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66" name="Text 19">
          <a:extLst>
            <a:ext uri="{FF2B5EF4-FFF2-40B4-BE49-F238E27FC236}">
              <a16:creationId xmlns:a16="http://schemas.microsoft.com/office/drawing/2014/main" id="{00000000-0008-0000-0100-000036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67" name="Text 19">
          <a:extLst>
            <a:ext uri="{FF2B5EF4-FFF2-40B4-BE49-F238E27FC236}">
              <a16:creationId xmlns:a16="http://schemas.microsoft.com/office/drawing/2014/main" id="{00000000-0008-0000-0100-000037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68" name="Text 19">
          <a:extLst>
            <a:ext uri="{FF2B5EF4-FFF2-40B4-BE49-F238E27FC236}">
              <a16:creationId xmlns:a16="http://schemas.microsoft.com/office/drawing/2014/main" id="{00000000-0008-0000-0100-000038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69" name="Text 19">
          <a:extLst>
            <a:ext uri="{FF2B5EF4-FFF2-40B4-BE49-F238E27FC236}">
              <a16:creationId xmlns:a16="http://schemas.microsoft.com/office/drawing/2014/main" id="{00000000-0008-0000-0100-000039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70" name="Text 19">
          <a:extLst>
            <a:ext uri="{FF2B5EF4-FFF2-40B4-BE49-F238E27FC236}">
              <a16:creationId xmlns:a16="http://schemas.microsoft.com/office/drawing/2014/main" id="{00000000-0008-0000-0100-00003A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71" name="Text 19">
          <a:extLst>
            <a:ext uri="{FF2B5EF4-FFF2-40B4-BE49-F238E27FC236}">
              <a16:creationId xmlns:a16="http://schemas.microsoft.com/office/drawing/2014/main" id="{00000000-0008-0000-0100-00003B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72" name="Text 19">
          <a:extLst>
            <a:ext uri="{FF2B5EF4-FFF2-40B4-BE49-F238E27FC236}">
              <a16:creationId xmlns:a16="http://schemas.microsoft.com/office/drawing/2014/main" id="{00000000-0008-0000-0100-00003C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73" name="Text 19">
          <a:extLst>
            <a:ext uri="{FF2B5EF4-FFF2-40B4-BE49-F238E27FC236}">
              <a16:creationId xmlns:a16="http://schemas.microsoft.com/office/drawing/2014/main" id="{00000000-0008-0000-0100-00003D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74" name="Text 19">
          <a:extLst>
            <a:ext uri="{FF2B5EF4-FFF2-40B4-BE49-F238E27FC236}">
              <a16:creationId xmlns:a16="http://schemas.microsoft.com/office/drawing/2014/main" id="{00000000-0008-0000-0100-00003E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75" name="Text 19">
          <a:extLst>
            <a:ext uri="{FF2B5EF4-FFF2-40B4-BE49-F238E27FC236}">
              <a16:creationId xmlns:a16="http://schemas.microsoft.com/office/drawing/2014/main" id="{00000000-0008-0000-0100-00003F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76" name="Text 19">
          <a:extLst>
            <a:ext uri="{FF2B5EF4-FFF2-40B4-BE49-F238E27FC236}">
              <a16:creationId xmlns:a16="http://schemas.microsoft.com/office/drawing/2014/main" id="{00000000-0008-0000-0100-000040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77" name="Text 19">
          <a:extLst>
            <a:ext uri="{FF2B5EF4-FFF2-40B4-BE49-F238E27FC236}">
              <a16:creationId xmlns:a16="http://schemas.microsoft.com/office/drawing/2014/main" id="{00000000-0008-0000-0100-000041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78" name="Text 19">
          <a:extLst>
            <a:ext uri="{FF2B5EF4-FFF2-40B4-BE49-F238E27FC236}">
              <a16:creationId xmlns:a16="http://schemas.microsoft.com/office/drawing/2014/main" id="{00000000-0008-0000-0100-000042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79" name="Text 19">
          <a:extLst>
            <a:ext uri="{FF2B5EF4-FFF2-40B4-BE49-F238E27FC236}">
              <a16:creationId xmlns:a16="http://schemas.microsoft.com/office/drawing/2014/main" id="{00000000-0008-0000-0100-000043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80" name="Text 19">
          <a:extLst>
            <a:ext uri="{FF2B5EF4-FFF2-40B4-BE49-F238E27FC236}">
              <a16:creationId xmlns:a16="http://schemas.microsoft.com/office/drawing/2014/main" id="{00000000-0008-0000-0100-000044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81" name="Text 19">
          <a:extLst>
            <a:ext uri="{FF2B5EF4-FFF2-40B4-BE49-F238E27FC236}">
              <a16:creationId xmlns:a16="http://schemas.microsoft.com/office/drawing/2014/main" id="{00000000-0008-0000-0100-000045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82" name="Text 19">
          <a:extLst>
            <a:ext uri="{FF2B5EF4-FFF2-40B4-BE49-F238E27FC236}">
              <a16:creationId xmlns:a16="http://schemas.microsoft.com/office/drawing/2014/main" id="{00000000-0008-0000-0100-000046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83" name="Text 19">
          <a:extLst>
            <a:ext uri="{FF2B5EF4-FFF2-40B4-BE49-F238E27FC236}">
              <a16:creationId xmlns:a16="http://schemas.microsoft.com/office/drawing/2014/main" id="{00000000-0008-0000-0100-000047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84" name="Text 19">
          <a:extLst>
            <a:ext uri="{FF2B5EF4-FFF2-40B4-BE49-F238E27FC236}">
              <a16:creationId xmlns:a16="http://schemas.microsoft.com/office/drawing/2014/main" id="{00000000-0008-0000-0100-000048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85" name="Text 19">
          <a:extLst>
            <a:ext uri="{FF2B5EF4-FFF2-40B4-BE49-F238E27FC236}">
              <a16:creationId xmlns:a16="http://schemas.microsoft.com/office/drawing/2014/main" id="{00000000-0008-0000-0100-000049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86" name="Text 19">
          <a:extLst>
            <a:ext uri="{FF2B5EF4-FFF2-40B4-BE49-F238E27FC236}">
              <a16:creationId xmlns:a16="http://schemas.microsoft.com/office/drawing/2014/main" id="{00000000-0008-0000-0100-00004A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87" name="Text 19">
          <a:extLst>
            <a:ext uri="{FF2B5EF4-FFF2-40B4-BE49-F238E27FC236}">
              <a16:creationId xmlns:a16="http://schemas.microsoft.com/office/drawing/2014/main" id="{00000000-0008-0000-0100-00004B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88" name="Text 19">
          <a:extLst>
            <a:ext uri="{FF2B5EF4-FFF2-40B4-BE49-F238E27FC236}">
              <a16:creationId xmlns:a16="http://schemas.microsoft.com/office/drawing/2014/main" id="{00000000-0008-0000-0100-00004C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89" name="Text 19">
          <a:extLst>
            <a:ext uri="{FF2B5EF4-FFF2-40B4-BE49-F238E27FC236}">
              <a16:creationId xmlns:a16="http://schemas.microsoft.com/office/drawing/2014/main" id="{00000000-0008-0000-0100-00004D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90" name="Text 19">
          <a:extLst>
            <a:ext uri="{FF2B5EF4-FFF2-40B4-BE49-F238E27FC236}">
              <a16:creationId xmlns:a16="http://schemas.microsoft.com/office/drawing/2014/main" id="{00000000-0008-0000-0100-00004E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91" name="Text 19">
          <a:extLst>
            <a:ext uri="{FF2B5EF4-FFF2-40B4-BE49-F238E27FC236}">
              <a16:creationId xmlns:a16="http://schemas.microsoft.com/office/drawing/2014/main" id="{00000000-0008-0000-0100-00004F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92" name="Text 19">
          <a:extLst>
            <a:ext uri="{FF2B5EF4-FFF2-40B4-BE49-F238E27FC236}">
              <a16:creationId xmlns:a16="http://schemas.microsoft.com/office/drawing/2014/main" id="{00000000-0008-0000-0100-000050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93" name="Text 19">
          <a:extLst>
            <a:ext uri="{FF2B5EF4-FFF2-40B4-BE49-F238E27FC236}">
              <a16:creationId xmlns:a16="http://schemas.microsoft.com/office/drawing/2014/main" id="{00000000-0008-0000-0100-000051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94" name="Text 19">
          <a:extLst>
            <a:ext uri="{FF2B5EF4-FFF2-40B4-BE49-F238E27FC236}">
              <a16:creationId xmlns:a16="http://schemas.microsoft.com/office/drawing/2014/main" id="{00000000-0008-0000-0100-000052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95" name="Text 19">
          <a:extLst>
            <a:ext uri="{FF2B5EF4-FFF2-40B4-BE49-F238E27FC236}">
              <a16:creationId xmlns:a16="http://schemas.microsoft.com/office/drawing/2014/main" id="{00000000-0008-0000-0100-000053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96" name="Text 19">
          <a:extLst>
            <a:ext uri="{FF2B5EF4-FFF2-40B4-BE49-F238E27FC236}">
              <a16:creationId xmlns:a16="http://schemas.microsoft.com/office/drawing/2014/main" id="{00000000-0008-0000-0100-000054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97" name="Text 19">
          <a:extLst>
            <a:ext uri="{FF2B5EF4-FFF2-40B4-BE49-F238E27FC236}">
              <a16:creationId xmlns:a16="http://schemas.microsoft.com/office/drawing/2014/main" id="{00000000-0008-0000-0100-000055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98" name="Text 19">
          <a:extLst>
            <a:ext uri="{FF2B5EF4-FFF2-40B4-BE49-F238E27FC236}">
              <a16:creationId xmlns:a16="http://schemas.microsoft.com/office/drawing/2014/main" id="{00000000-0008-0000-0100-000056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599" name="Text 19">
          <a:extLst>
            <a:ext uri="{FF2B5EF4-FFF2-40B4-BE49-F238E27FC236}">
              <a16:creationId xmlns:a16="http://schemas.microsoft.com/office/drawing/2014/main" id="{00000000-0008-0000-0100-000057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00" name="Text 19">
          <a:extLst>
            <a:ext uri="{FF2B5EF4-FFF2-40B4-BE49-F238E27FC236}">
              <a16:creationId xmlns:a16="http://schemas.microsoft.com/office/drawing/2014/main" id="{00000000-0008-0000-0100-000058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01" name="Text 19">
          <a:extLst>
            <a:ext uri="{FF2B5EF4-FFF2-40B4-BE49-F238E27FC236}">
              <a16:creationId xmlns:a16="http://schemas.microsoft.com/office/drawing/2014/main" id="{00000000-0008-0000-0100-000059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02" name="Text 19">
          <a:extLst>
            <a:ext uri="{FF2B5EF4-FFF2-40B4-BE49-F238E27FC236}">
              <a16:creationId xmlns:a16="http://schemas.microsoft.com/office/drawing/2014/main" id="{00000000-0008-0000-0100-00005A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03" name="Text 19">
          <a:extLst>
            <a:ext uri="{FF2B5EF4-FFF2-40B4-BE49-F238E27FC236}">
              <a16:creationId xmlns:a16="http://schemas.microsoft.com/office/drawing/2014/main" id="{00000000-0008-0000-0100-00005B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04" name="Text 19">
          <a:extLst>
            <a:ext uri="{FF2B5EF4-FFF2-40B4-BE49-F238E27FC236}">
              <a16:creationId xmlns:a16="http://schemas.microsoft.com/office/drawing/2014/main" id="{00000000-0008-0000-0100-00005C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05" name="Text 19">
          <a:extLst>
            <a:ext uri="{FF2B5EF4-FFF2-40B4-BE49-F238E27FC236}">
              <a16:creationId xmlns:a16="http://schemas.microsoft.com/office/drawing/2014/main" id="{00000000-0008-0000-0100-00005D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06" name="Text 19">
          <a:extLst>
            <a:ext uri="{FF2B5EF4-FFF2-40B4-BE49-F238E27FC236}">
              <a16:creationId xmlns:a16="http://schemas.microsoft.com/office/drawing/2014/main" id="{00000000-0008-0000-0100-00005E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07" name="Text 19">
          <a:extLst>
            <a:ext uri="{FF2B5EF4-FFF2-40B4-BE49-F238E27FC236}">
              <a16:creationId xmlns:a16="http://schemas.microsoft.com/office/drawing/2014/main" id="{00000000-0008-0000-0100-00005F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08" name="Text 19">
          <a:extLst>
            <a:ext uri="{FF2B5EF4-FFF2-40B4-BE49-F238E27FC236}">
              <a16:creationId xmlns:a16="http://schemas.microsoft.com/office/drawing/2014/main" id="{00000000-0008-0000-0100-000060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09" name="Text 19">
          <a:extLst>
            <a:ext uri="{FF2B5EF4-FFF2-40B4-BE49-F238E27FC236}">
              <a16:creationId xmlns:a16="http://schemas.microsoft.com/office/drawing/2014/main" id="{00000000-0008-0000-0100-000061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10" name="Text 19">
          <a:extLst>
            <a:ext uri="{FF2B5EF4-FFF2-40B4-BE49-F238E27FC236}">
              <a16:creationId xmlns:a16="http://schemas.microsoft.com/office/drawing/2014/main" id="{00000000-0008-0000-0100-000062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11" name="Text 19">
          <a:extLst>
            <a:ext uri="{FF2B5EF4-FFF2-40B4-BE49-F238E27FC236}">
              <a16:creationId xmlns:a16="http://schemas.microsoft.com/office/drawing/2014/main" id="{00000000-0008-0000-0100-000063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12" name="Text 19">
          <a:extLst>
            <a:ext uri="{FF2B5EF4-FFF2-40B4-BE49-F238E27FC236}">
              <a16:creationId xmlns:a16="http://schemas.microsoft.com/office/drawing/2014/main" id="{00000000-0008-0000-0100-000064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13" name="Text 19">
          <a:extLst>
            <a:ext uri="{FF2B5EF4-FFF2-40B4-BE49-F238E27FC236}">
              <a16:creationId xmlns:a16="http://schemas.microsoft.com/office/drawing/2014/main" id="{00000000-0008-0000-0100-000065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14" name="Text 19">
          <a:extLst>
            <a:ext uri="{FF2B5EF4-FFF2-40B4-BE49-F238E27FC236}">
              <a16:creationId xmlns:a16="http://schemas.microsoft.com/office/drawing/2014/main" id="{00000000-0008-0000-0100-000066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15" name="Text 19">
          <a:extLst>
            <a:ext uri="{FF2B5EF4-FFF2-40B4-BE49-F238E27FC236}">
              <a16:creationId xmlns:a16="http://schemas.microsoft.com/office/drawing/2014/main" id="{00000000-0008-0000-0100-000067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16" name="Text 19">
          <a:extLst>
            <a:ext uri="{FF2B5EF4-FFF2-40B4-BE49-F238E27FC236}">
              <a16:creationId xmlns:a16="http://schemas.microsoft.com/office/drawing/2014/main" id="{00000000-0008-0000-0100-000068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17" name="Text 19">
          <a:extLst>
            <a:ext uri="{FF2B5EF4-FFF2-40B4-BE49-F238E27FC236}">
              <a16:creationId xmlns:a16="http://schemas.microsoft.com/office/drawing/2014/main" id="{00000000-0008-0000-0100-000069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18" name="Text 19">
          <a:extLst>
            <a:ext uri="{FF2B5EF4-FFF2-40B4-BE49-F238E27FC236}">
              <a16:creationId xmlns:a16="http://schemas.microsoft.com/office/drawing/2014/main" id="{00000000-0008-0000-0100-00006A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19" name="Text 19">
          <a:extLst>
            <a:ext uri="{FF2B5EF4-FFF2-40B4-BE49-F238E27FC236}">
              <a16:creationId xmlns:a16="http://schemas.microsoft.com/office/drawing/2014/main" id="{00000000-0008-0000-0100-00006B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20" name="Text 19">
          <a:extLst>
            <a:ext uri="{FF2B5EF4-FFF2-40B4-BE49-F238E27FC236}">
              <a16:creationId xmlns:a16="http://schemas.microsoft.com/office/drawing/2014/main" id="{00000000-0008-0000-0100-00006C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21" name="Text 19">
          <a:extLst>
            <a:ext uri="{FF2B5EF4-FFF2-40B4-BE49-F238E27FC236}">
              <a16:creationId xmlns:a16="http://schemas.microsoft.com/office/drawing/2014/main" id="{00000000-0008-0000-0100-00006D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22" name="Text 19">
          <a:extLst>
            <a:ext uri="{FF2B5EF4-FFF2-40B4-BE49-F238E27FC236}">
              <a16:creationId xmlns:a16="http://schemas.microsoft.com/office/drawing/2014/main" id="{00000000-0008-0000-0100-00006E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23" name="Text 19">
          <a:extLst>
            <a:ext uri="{FF2B5EF4-FFF2-40B4-BE49-F238E27FC236}">
              <a16:creationId xmlns:a16="http://schemas.microsoft.com/office/drawing/2014/main" id="{00000000-0008-0000-0100-00006F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24" name="Text 19">
          <a:extLst>
            <a:ext uri="{FF2B5EF4-FFF2-40B4-BE49-F238E27FC236}">
              <a16:creationId xmlns:a16="http://schemas.microsoft.com/office/drawing/2014/main" id="{00000000-0008-0000-0100-000070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25" name="Text 19">
          <a:extLst>
            <a:ext uri="{FF2B5EF4-FFF2-40B4-BE49-F238E27FC236}">
              <a16:creationId xmlns:a16="http://schemas.microsoft.com/office/drawing/2014/main" id="{00000000-0008-0000-0100-000071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26" name="Text 19">
          <a:extLst>
            <a:ext uri="{FF2B5EF4-FFF2-40B4-BE49-F238E27FC236}">
              <a16:creationId xmlns:a16="http://schemas.microsoft.com/office/drawing/2014/main" id="{00000000-0008-0000-0100-000072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27" name="Text 19">
          <a:extLst>
            <a:ext uri="{FF2B5EF4-FFF2-40B4-BE49-F238E27FC236}">
              <a16:creationId xmlns:a16="http://schemas.microsoft.com/office/drawing/2014/main" id="{00000000-0008-0000-0100-000073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28" name="Text 19">
          <a:extLst>
            <a:ext uri="{FF2B5EF4-FFF2-40B4-BE49-F238E27FC236}">
              <a16:creationId xmlns:a16="http://schemas.microsoft.com/office/drawing/2014/main" id="{00000000-0008-0000-0100-000074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29" name="Text 19">
          <a:extLst>
            <a:ext uri="{FF2B5EF4-FFF2-40B4-BE49-F238E27FC236}">
              <a16:creationId xmlns:a16="http://schemas.microsoft.com/office/drawing/2014/main" id="{00000000-0008-0000-0100-000075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30" name="Text 19">
          <a:extLst>
            <a:ext uri="{FF2B5EF4-FFF2-40B4-BE49-F238E27FC236}">
              <a16:creationId xmlns:a16="http://schemas.microsoft.com/office/drawing/2014/main" id="{00000000-0008-0000-0100-000076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31" name="Text 19">
          <a:extLst>
            <a:ext uri="{FF2B5EF4-FFF2-40B4-BE49-F238E27FC236}">
              <a16:creationId xmlns:a16="http://schemas.microsoft.com/office/drawing/2014/main" id="{00000000-0008-0000-0100-000077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32" name="Text 19">
          <a:extLst>
            <a:ext uri="{FF2B5EF4-FFF2-40B4-BE49-F238E27FC236}">
              <a16:creationId xmlns:a16="http://schemas.microsoft.com/office/drawing/2014/main" id="{00000000-0008-0000-0100-000078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33" name="Text 19">
          <a:extLst>
            <a:ext uri="{FF2B5EF4-FFF2-40B4-BE49-F238E27FC236}">
              <a16:creationId xmlns:a16="http://schemas.microsoft.com/office/drawing/2014/main" id="{00000000-0008-0000-0100-000079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34" name="Text 19">
          <a:extLst>
            <a:ext uri="{FF2B5EF4-FFF2-40B4-BE49-F238E27FC236}">
              <a16:creationId xmlns:a16="http://schemas.microsoft.com/office/drawing/2014/main" id="{00000000-0008-0000-0100-00007A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35" name="Text 19">
          <a:extLst>
            <a:ext uri="{FF2B5EF4-FFF2-40B4-BE49-F238E27FC236}">
              <a16:creationId xmlns:a16="http://schemas.microsoft.com/office/drawing/2014/main" id="{00000000-0008-0000-0100-00007B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36" name="Text 19">
          <a:extLst>
            <a:ext uri="{FF2B5EF4-FFF2-40B4-BE49-F238E27FC236}">
              <a16:creationId xmlns:a16="http://schemas.microsoft.com/office/drawing/2014/main" id="{00000000-0008-0000-0100-00007C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37" name="Text 19">
          <a:extLst>
            <a:ext uri="{FF2B5EF4-FFF2-40B4-BE49-F238E27FC236}">
              <a16:creationId xmlns:a16="http://schemas.microsoft.com/office/drawing/2014/main" id="{00000000-0008-0000-0100-00007D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38" name="Text 19">
          <a:extLst>
            <a:ext uri="{FF2B5EF4-FFF2-40B4-BE49-F238E27FC236}">
              <a16:creationId xmlns:a16="http://schemas.microsoft.com/office/drawing/2014/main" id="{00000000-0008-0000-0100-00007E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39" name="Text 19">
          <a:extLst>
            <a:ext uri="{FF2B5EF4-FFF2-40B4-BE49-F238E27FC236}">
              <a16:creationId xmlns:a16="http://schemas.microsoft.com/office/drawing/2014/main" id="{00000000-0008-0000-0100-00007F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40" name="Text 19">
          <a:extLst>
            <a:ext uri="{FF2B5EF4-FFF2-40B4-BE49-F238E27FC236}">
              <a16:creationId xmlns:a16="http://schemas.microsoft.com/office/drawing/2014/main" id="{00000000-0008-0000-0100-000080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893</xdr:row>
      <xdr:rowOff>0</xdr:rowOff>
    </xdr:from>
    <xdr:ext cx="440497" cy="19050"/>
    <xdr:sp macro="" textlink="">
      <xdr:nvSpPr>
        <xdr:cNvPr id="641" name="Text 19">
          <a:extLst>
            <a:ext uri="{FF2B5EF4-FFF2-40B4-BE49-F238E27FC236}">
              <a16:creationId xmlns:a16="http://schemas.microsoft.com/office/drawing/2014/main" id="{00000000-0008-0000-0100-000081020000}"/>
            </a:ext>
          </a:extLst>
        </xdr:cNvPr>
        <xdr:cNvSpPr txBox="1">
          <a:spLocks noChangeArrowheads="1"/>
        </xdr:cNvSpPr>
      </xdr:nvSpPr>
      <xdr:spPr bwMode="auto">
        <a:xfrm>
          <a:off x="5391150" y="11085195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42" name="Text 19">
          <a:extLst>
            <a:ext uri="{FF2B5EF4-FFF2-40B4-BE49-F238E27FC236}">
              <a16:creationId xmlns:a16="http://schemas.microsoft.com/office/drawing/2014/main" id="{00000000-0008-0000-0100-000082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43" name="Text 19">
          <a:extLst>
            <a:ext uri="{FF2B5EF4-FFF2-40B4-BE49-F238E27FC236}">
              <a16:creationId xmlns:a16="http://schemas.microsoft.com/office/drawing/2014/main" id="{00000000-0008-0000-0100-000083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44" name="Text 19">
          <a:extLst>
            <a:ext uri="{FF2B5EF4-FFF2-40B4-BE49-F238E27FC236}">
              <a16:creationId xmlns:a16="http://schemas.microsoft.com/office/drawing/2014/main" id="{00000000-0008-0000-0100-000084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45" name="Text 19">
          <a:extLst>
            <a:ext uri="{FF2B5EF4-FFF2-40B4-BE49-F238E27FC236}">
              <a16:creationId xmlns:a16="http://schemas.microsoft.com/office/drawing/2014/main" id="{00000000-0008-0000-0100-000085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46" name="Text 19">
          <a:extLst>
            <a:ext uri="{FF2B5EF4-FFF2-40B4-BE49-F238E27FC236}">
              <a16:creationId xmlns:a16="http://schemas.microsoft.com/office/drawing/2014/main" id="{00000000-0008-0000-0100-000086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47" name="Text 19">
          <a:extLst>
            <a:ext uri="{FF2B5EF4-FFF2-40B4-BE49-F238E27FC236}">
              <a16:creationId xmlns:a16="http://schemas.microsoft.com/office/drawing/2014/main" id="{00000000-0008-0000-0100-000087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48" name="Text 19">
          <a:extLst>
            <a:ext uri="{FF2B5EF4-FFF2-40B4-BE49-F238E27FC236}">
              <a16:creationId xmlns:a16="http://schemas.microsoft.com/office/drawing/2014/main" id="{00000000-0008-0000-0100-000088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49" name="Text 19">
          <a:extLst>
            <a:ext uri="{FF2B5EF4-FFF2-40B4-BE49-F238E27FC236}">
              <a16:creationId xmlns:a16="http://schemas.microsoft.com/office/drawing/2014/main" id="{00000000-0008-0000-0100-000089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50" name="Text 19">
          <a:extLst>
            <a:ext uri="{FF2B5EF4-FFF2-40B4-BE49-F238E27FC236}">
              <a16:creationId xmlns:a16="http://schemas.microsoft.com/office/drawing/2014/main" id="{00000000-0008-0000-0100-00008A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51" name="Text 19">
          <a:extLst>
            <a:ext uri="{FF2B5EF4-FFF2-40B4-BE49-F238E27FC236}">
              <a16:creationId xmlns:a16="http://schemas.microsoft.com/office/drawing/2014/main" id="{00000000-0008-0000-0100-00008B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52" name="Text 19">
          <a:extLst>
            <a:ext uri="{FF2B5EF4-FFF2-40B4-BE49-F238E27FC236}">
              <a16:creationId xmlns:a16="http://schemas.microsoft.com/office/drawing/2014/main" id="{00000000-0008-0000-0100-00008C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53" name="Text 19">
          <a:extLst>
            <a:ext uri="{FF2B5EF4-FFF2-40B4-BE49-F238E27FC236}">
              <a16:creationId xmlns:a16="http://schemas.microsoft.com/office/drawing/2014/main" id="{00000000-0008-0000-0100-00008D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54" name="Text 19">
          <a:extLst>
            <a:ext uri="{FF2B5EF4-FFF2-40B4-BE49-F238E27FC236}">
              <a16:creationId xmlns:a16="http://schemas.microsoft.com/office/drawing/2014/main" id="{00000000-0008-0000-0100-00008E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55" name="Text 19">
          <a:extLst>
            <a:ext uri="{FF2B5EF4-FFF2-40B4-BE49-F238E27FC236}">
              <a16:creationId xmlns:a16="http://schemas.microsoft.com/office/drawing/2014/main" id="{00000000-0008-0000-0100-00008F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56" name="Text 19">
          <a:extLst>
            <a:ext uri="{FF2B5EF4-FFF2-40B4-BE49-F238E27FC236}">
              <a16:creationId xmlns:a16="http://schemas.microsoft.com/office/drawing/2014/main" id="{00000000-0008-0000-0100-000090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57" name="Text 19">
          <a:extLst>
            <a:ext uri="{FF2B5EF4-FFF2-40B4-BE49-F238E27FC236}">
              <a16:creationId xmlns:a16="http://schemas.microsoft.com/office/drawing/2014/main" id="{00000000-0008-0000-0100-000091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58" name="Text 19">
          <a:extLst>
            <a:ext uri="{FF2B5EF4-FFF2-40B4-BE49-F238E27FC236}">
              <a16:creationId xmlns:a16="http://schemas.microsoft.com/office/drawing/2014/main" id="{00000000-0008-0000-0100-000092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59" name="Text 19">
          <a:extLst>
            <a:ext uri="{FF2B5EF4-FFF2-40B4-BE49-F238E27FC236}">
              <a16:creationId xmlns:a16="http://schemas.microsoft.com/office/drawing/2014/main" id="{00000000-0008-0000-0100-000093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60" name="Text 19">
          <a:extLst>
            <a:ext uri="{FF2B5EF4-FFF2-40B4-BE49-F238E27FC236}">
              <a16:creationId xmlns:a16="http://schemas.microsoft.com/office/drawing/2014/main" id="{00000000-0008-0000-0100-000094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61" name="Text 19">
          <a:extLst>
            <a:ext uri="{FF2B5EF4-FFF2-40B4-BE49-F238E27FC236}">
              <a16:creationId xmlns:a16="http://schemas.microsoft.com/office/drawing/2014/main" id="{00000000-0008-0000-0100-000095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62" name="Text 19">
          <a:extLst>
            <a:ext uri="{FF2B5EF4-FFF2-40B4-BE49-F238E27FC236}">
              <a16:creationId xmlns:a16="http://schemas.microsoft.com/office/drawing/2014/main" id="{00000000-0008-0000-0100-000096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63" name="Text 19">
          <a:extLst>
            <a:ext uri="{FF2B5EF4-FFF2-40B4-BE49-F238E27FC236}">
              <a16:creationId xmlns:a16="http://schemas.microsoft.com/office/drawing/2014/main" id="{00000000-0008-0000-0100-000097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64" name="Text 19">
          <a:extLst>
            <a:ext uri="{FF2B5EF4-FFF2-40B4-BE49-F238E27FC236}">
              <a16:creationId xmlns:a16="http://schemas.microsoft.com/office/drawing/2014/main" id="{00000000-0008-0000-0100-000098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65" name="Text 19">
          <a:extLst>
            <a:ext uri="{FF2B5EF4-FFF2-40B4-BE49-F238E27FC236}">
              <a16:creationId xmlns:a16="http://schemas.microsoft.com/office/drawing/2014/main" id="{00000000-0008-0000-0100-000099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66" name="Text 19">
          <a:extLst>
            <a:ext uri="{FF2B5EF4-FFF2-40B4-BE49-F238E27FC236}">
              <a16:creationId xmlns:a16="http://schemas.microsoft.com/office/drawing/2014/main" id="{00000000-0008-0000-0100-00009A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67" name="Text 19">
          <a:extLst>
            <a:ext uri="{FF2B5EF4-FFF2-40B4-BE49-F238E27FC236}">
              <a16:creationId xmlns:a16="http://schemas.microsoft.com/office/drawing/2014/main" id="{00000000-0008-0000-0100-00009B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68" name="Text 19">
          <a:extLst>
            <a:ext uri="{FF2B5EF4-FFF2-40B4-BE49-F238E27FC236}">
              <a16:creationId xmlns:a16="http://schemas.microsoft.com/office/drawing/2014/main" id="{00000000-0008-0000-0100-00009C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69" name="Text 19">
          <a:extLst>
            <a:ext uri="{FF2B5EF4-FFF2-40B4-BE49-F238E27FC236}">
              <a16:creationId xmlns:a16="http://schemas.microsoft.com/office/drawing/2014/main" id="{00000000-0008-0000-0100-00009D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70" name="Text 19">
          <a:extLst>
            <a:ext uri="{FF2B5EF4-FFF2-40B4-BE49-F238E27FC236}">
              <a16:creationId xmlns:a16="http://schemas.microsoft.com/office/drawing/2014/main" id="{00000000-0008-0000-0100-00009E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71" name="Text 19">
          <a:extLst>
            <a:ext uri="{FF2B5EF4-FFF2-40B4-BE49-F238E27FC236}">
              <a16:creationId xmlns:a16="http://schemas.microsoft.com/office/drawing/2014/main" id="{00000000-0008-0000-0100-00009F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72" name="Text 19">
          <a:extLst>
            <a:ext uri="{FF2B5EF4-FFF2-40B4-BE49-F238E27FC236}">
              <a16:creationId xmlns:a16="http://schemas.microsoft.com/office/drawing/2014/main" id="{00000000-0008-0000-0100-0000A0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73" name="Text 19">
          <a:extLst>
            <a:ext uri="{FF2B5EF4-FFF2-40B4-BE49-F238E27FC236}">
              <a16:creationId xmlns:a16="http://schemas.microsoft.com/office/drawing/2014/main" id="{00000000-0008-0000-0100-0000A1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74" name="Text 19">
          <a:extLst>
            <a:ext uri="{FF2B5EF4-FFF2-40B4-BE49-F238E27FC236}">
              <a16:creationId xmlns:a16="http://schemas.microsoft.com/office/drawing/2014/main" id="{00000000-0008-0000-0100-0000A2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75" name="Text 19">
          <a:extLst>
            <a:ext uri="{FF2B5EF4-FFF2-40B4-BE49-F238E27FC236}">
              <a16:creationId xmlns:a16="http://schemas.microsoft.com/office/drawing/2014/main" id="{00000000-0008-0000-0100-0000A3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76" name="Text 19">
          <a:extLst>
            <a:ext uri="{FF2B5EF4-FFF2-40B4-BE49-F238E27FC236}">
              <a16:creationId xmlns:a16="http://schemas.microsoft.com/office/drawing/2014/main" id="{00000000-0008-0000-0100-0000A4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77" name="Text 19">
          <a:extLst>
            <a:ext uri="{FF2B5EF4-FFF2-40B4-BE49-F238E27FC236}">
              <a16:creationId xmlns:a16="http://schemas.microsoft.com/office/drawing/2014/main" id="{00000000-0008-0000-0100-0000A5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78" name="Text 19">
          <a:extLst>
            <a:ext uri="{FF2B5EF4-FFF2-40B4-BE49-F238E27FC236}">
              <a16:creationId xmlns:a16="http://schemas.microsoft.com/office/drawing/2014/main" id="{00000000-0008-0000-0100-0000A6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79" name="Text 19">
          <a:extLst>
            <a:ext uri="{FF2B5EF4-FFF2-40B4-BE49-F238E27FC236}">
              <a16:creationId xmlns:a16="http://schemas.microsoft.com/office/drawing/2014/main" id="{00000000-0008-0000-0100-0000A7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80" name="Text 19">
          <a:extLst>
            <a:ext uri="{FF2B5EF4-FFF2-40B4-BE49-F238E27FC236}">
              <a16:creationId xmlns:a16="http://schemas.microsoft.com/office/drawing/2014/main" id="{00000000-0008-0000-0100-0000A8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81" name="Text 19">
          <a:extLst>
            <a:ext uri="{FF2B5EF4-FFF2-40B4-BE49-F238E27FC236}">
              <a16:creationId xmlns:a16="http://schemas.microsoft.com/office/drawing/2014/main" id="{00000000-0008-0000-0100-0000A9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82" name="Text 19">
          <a:extLst>
            <a:ext uri="{FF2B5EF4-FFF2-40B4-BE49-F238E27FC236}">
              <a16:creationId xmlns:a16="http://schemas.microsoft.com/office/drawing/2014/main" id="{00000000-0008-0000-0100-0000AA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83" name="Text 19">
          <a:extLst>
            <a:ext uri="{FF2B5EF4-FFF2-40B4-BE49-F238E27FC236}">
              <a16:creationId xmlns:a16="http://schemas.microsoft.com/office/drawing/2014/main" id="{00000000-0008-0000-0100-0000AB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84" name="Text 19">
          <a:extLst>
            <a:ext uri="{FF2B5EF4-FFF2-40B4-BE49-F238E27FC236}">
              <a16:creationId xmlns:a16="http://schemas.microsoft.com/office/drawing/2014/main" id="{00000000-0008-0000-0100-0000AC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85" name="Text 19">
          <a:extLst>
            <a:ext uri="{FF2B5EF4-FFF2-40B4-BE49-F238E27FC236}">
              <a16:creationId xmlns:a16="http://schemas.microsoft.com/office/drawing/2014/main" id="{00000000-0008-0000-0100-0000AD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86" name="Text 19">
          <a:extLst>
            <a:ext uri="{FF2B5EF4-FFF2-40B4-BE49-F238E27FC236}">
              <a16:creationId xmlns:a16="http://schemas.microsoft.com/office/drawing/2014/main" id="{00000000-0008-0000-0100-0000AE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87" name="Text 19">
          <a:extLst>
            <a:ext uri="{FF2B5EF4-FFF2-40B4-BE49-F238E27FC236}">
              <a16:creationId xmlns:a16="http://schemas.microsoft.com/office/drawing/2014/main" id="{00000000-0008-0000-0100-0000AF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88" name="Text 19">
          <a:extLst>
            <a:ext uri="{FF2B5EF4-FFF2-40B4-BE49-F238E27FC236}">
              <a16:creationId xmlns:a16="http://schemas.microsoft.com/office/drawing/2014/main" id="{00000000-0008-0000-0100-0000B0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89" name="Text 19">
          <a:extLst>
            <a:ext uri="{FF2B5EF4-FFF2-40B4-BE49-F238E27FC236}">
              <a16:creationId xmlns:a16="http://schemas.microsoft.com/office/drawing/2014/main" id="{00000000-0008-0000-0100-0000B1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90" name="Text 19">
          <a:extLst>
            <a:ext uri="{FF2B5EF4-FFF2-40B4-BE49-F238E27FC236}">
              <a16:creationId xmlns:a16="http://schemas.microsoft.com/office/drawing/2014/main" id="{00000000-0008-0000-0100-0000B2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91" name="Text 19">
          <a:extLst>
            <a:ext uri="{FF2B5EF4-FFF2-40B4-BE49-F238E27FC236}">
              <a16:creationId xmlns:a16="http://schemas.microsoft.com/office/drawing/2014/main" id="{00000000-0008-0000-0100-0000B3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92" name="Text 19">
          <a:extLst>
            <a:ext uri="{FF2B5EF4-FFF2-40B4-BE49-F238E27FC236}">
              <a16:creationId xmlns:a16="http://schemas.microsoft.com/office/drawing/2014/main" id="{00000000-0008-0000-0100-0000B4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93" name="Text 19">
          <a:extLst>
            <a:ext uri="{FF2B5EF4-FFF2-40B4-BE49-F238E27FC236}">
              <a16:creationId xmlns:a16="http://schemas.microsoft.com/office/drawing/2014/main" id="{00000000-0008-0000-0100-0000B5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94" name="Text 19">
          <a:extLst>
            <a:ext uri="{FF2B5EF4-FFF2-40B4-BE49-F238E27FC236}">
              <a16:creationId xmlns:a16="http://schemas.microsoft.com/office/drawing/2014/main" id="{00000000-0008-0000-0100-0000B6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95" name="Text 19">
          <a:extLst>
            <a:ext uri="{FF2B5EF4-FFF2-40B4-BE49-F238E27FC236}">
              <a16:creationId xmlns:a16="http://schemas.microsoft.com/office/drawing/2014/main" id="{00000000-0008-0000-0100-0000B7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96" name="Text 19">
          <a:extLst>
            <a:ext uri="{FF2B5EF4-FFF2-40B4-BE49-F238E27FC236}">
              <a16:creationId xmlns:a16="http://schemas.microsoft.com/office/drawing/2014/main" id="{00000000-0008-0000-0100-0000B8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97" name="Text 19">
          <a:extLst>
            <a:ext uri="{FF2B5EF4-FFF2-40B4-BE49-F238E27FC236}">
              <a16:creationId xmlns:a16="http://schemas.microsoft.com/office/drawing/2014/main" id="{00000000-0008-0000-0100-0000B9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98" name="Text 19">
          <a:extLst>
            <a:ext uri="{FF2B5EF4-FFF2-40B4-BE49-F238E27FC236}">
              <a16:creationId xmlns:a16="http://schemas.microsoft.com/office/drawing/2014/main" id="{00000000-0008-0000-0100-0000BA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699" name="Text 19">
          <a:extLst>
            <a:ext uri="{FF2B5EF4-FFF2-40B4-BE49-F238E27FC236}">
              <a16:creationId xmlns:a16="http://schemas.microsoft.com/office/drawing/2014/main" id="{00000000-0008-0000-0100-0000BB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00" name="Text 19">
          <a:extLst>
            <a:ext uri="{FF2B5EF4-FFF2-40B4-BE49-F238E27FC236}">
              <a16:creationId xmlns:a16="http://schemas.microsoft.com/office/drawing/2014/main" id="{00000000-0008-0000-0100-0000BC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01" name="Text 19">
          <a:extLst>
            <a:ext uri="{FF2B5EF4-FFF2-40B4-BE49-F238E27FC236}">
              <a16:creationId xmlns:a16="http://schemas.microsoft.com/office/drawing/2014/main" id="{00000000-0008-0000-0100-0000BD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02" name="Text 19">
          <a:extLst>
            <a:ext uri="{FF2B5EF4-FFF2-40B4-BE49-F238E27FC236}">
              <a16:creationId xmlns:a16="http://schemas.microsoft.com/office/drawing/2014/main" id="{00000000-0008-0000-0100-0000BE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03" name="Text 19">
          <a:extLst>
            <a:ext uri="{FF2B5EF4-FFF2-40B4-BE49-F238E27FC236}">
              <a16:creationId xmlns:a16="http://schemas.microsoft.com/office/drawing/2014/main" id="{00000000-0008-0000-0100-0000BF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04" name="Text 19">
          <a:extLst>
            <a:ext uri="{FF2B5EF4-FFF2-40B4-BE49-F238E27FC236}">
              <a16:creationId xmlns:a16="http://schemas.microsoft.com/office/drawing/2014/main" id="{00000000-0008-0000-0100-0000C0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05" name="Text 19">
          <a:extLst>
            <a:ext uri="{FF2B5EF4-FFF2-40B4-BE49-F238E27FC236}">
              <a16:creationId xmlns:a16="http://schemas.microsoft.com/office/drawing/2014/main" id="{00000000-0008-0000-0100-0000C1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06" name="Text 19">
          <a:extLst>
            <a:ext uri="{FF2B5EF4-FFF2-40B4-BE49-F238E27FC236}">
              <a16:creationId xmlns:a16="http://schemas.microsoft.com/office/drawing/2014/main" id="{00000000-0008-0000-0100-0000C2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07" name="Text 19">
          <a:extLst>
            <a:ext uri="{FF2B5EF4-FFF2-40B4-BE49-F238E27FC236}">
              <a16:creationId xmlns:a16="http://schemas.microsoft.com/office/drawing/2014/main" id="{00000000-0008-0000-0100-0000C3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08" name="Text 19">
          <a:extLst>
            <a:ext uri="{FF2B5EF4-FFF2-40B4-BE49-F238E27FC236}">
              <a16:creationId xmlns:a16="http://schemas.microsoft.com/office/drawing/2014/main" id="{00000000-0008-0000-0100-0000C4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09" name="Text 19">
          <a:extLst>
            <a:ext uri="{FF2B5EF4-FFF2-40B4-BE49-F238E27FC236}">
              <a16:creationId xmlns:a16="http://schemas.microsoft.com/office/drawing/2014/main" id="{00000000-0008-0000-0100-0000C5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10" name="Text 19">
          <a:extLst>
            <a:ext uri="{FF2B5EF4-FFF2-40B4-BE49-F238E27FC236}">
              <a16:creationId xmlns:a16="http://schemas.microsoft.com/office/drawing/2014/main" id="{00000000-0008-0000-0100-0000C6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11" name="Text 19">
          <a:extLst>
            <a:ext uri="{FF2B5EF4-FFF2-40B4-BE49-F238E27FC236}">
              <a16:creationId xmlns:a16="http://schemas.microsoft.com/office/drawing/2014/main" id="{00000000-0008-0000-0100-0000C7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12" name="Text 19">
          <a:extLst>
            <a:ext uri="{FF2B5EF4-FFF2-40B4-BE49-F238E27FC236}">
              <a16:creationId xmlns:a16="http://schemas.microsoft.com/office/drawing/2014/main" id="{00000000-0008-0000-0100-0000C8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13" name="Text 19">
          <a:extLst>
            <a:ext uri="{FF2B5EF4-FFF2-40B4-BE49-F238E27FC236}">
              <a16:creationId xmlns:a16="http://schemas.microsoft.com/office/drawing/2014/main" id="{00000000-0008-0000-0100-0000C9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14" name="Text 19">
          <a:extLst>
            <a:ext uri="{FF2B5EF4-FFF2-40B4-BE49-F238E27FC236}">
              <a16:creationId xmlns:a16="http://schemas.microsoft.com/office/drawing/2014/main" id="{00000000-0008-0000-0100-0000CA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15" name="Text 19">
          <a:extLst>
            <a:ext uri="{FF2B5EF4-FFF2-40B4-BE49-F238E27FC236}">
              <a16:creationId xmlns:a16="http://schemas.microsoft.com/office/drawing/2014/main" id="{00000000-0008-0000-0100-0000CB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16" name="Text 19">
          <a:extLst>
            <a:ext uri="{FF2B5EF4-FFF2-40B4-BE49-F238E27FC236}">
              <a16:creationId xmlns:a16="http://schemas.microsoft.com/office/drawing/2014/main" id="{00000000-0008-0000-0100-0000CC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17" name="Text 19">
          <a:extLst>
            <a:ext uri="{FF2B5EF4-FFF2-40B4-BE49-F238E27FC236}">
              <a16:creationId xmlns:a16="http://schemas.microsoft.com/office/drawing/2014/main" id="{00000000-0008-0000-0100-0000CD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18" name="Text 19">
          <a:extLst>
            <a:ext uri="{FF2B5EF4-FFF2-40B4-BE49-F238E27FC236}">
              <a16:creationId xmlns:a16="http://schemas.microsoft.com/office/drawing/2014/main" id="{00000000-0008-0000-0100-0000CE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19" name="Text 19">
          <a:extLst>
            <a:ext uri="{FF2B5EF4-FFF2-40B4-BE49-F238E27FC236}">
              <a16:creationId xmlns:a16="http://schemas.microsoft.com/office/drawing/2014/main" id="{00000000-0008-0000-0100-0000CF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20" name="Text 19">
          <a:extLst>
            <a:ext uri="{FF2B5EF4-FFF2-40B4-BE49-F238E27FC236}">
              <a16:creationId xmlns:a16="http://schemas.microsoft.com/office/drawing/2014/main" id="{00000000-0008-0000-0100-0000D0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21" name="Text 19">
          <a:extLst>
            <a:ext uri="{FF2B5EF4-FFF2-40B4-BE49-F238E27FC236}">
              <a16:creationId xmlns:a16="http://schemas.microsoft.com/office/drawing/2014/main" id="{00000000-0008-0000-0100-0000D1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22" name="Text 19">
          <a:extLst>
            <a:ext uri="{FF2B5EF4-FFF2-40B4-BE49-F238E27FC236}">
              <a16:creationId xmlns:a16="http://schemas.microsoft.com/office/drawing/2014/main" id="{00000000-0008-0000-0100-0000D2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23" name="Text 19">
          <a:extLst>
            <a:ext uri="{FF2B5EF4-FFF2-40B4-BE49-F238E27FC236}">
              <a16:creationId xmlns:a16="http://schemas.microsoft.com/office/drawing/2014/main" id="{00000000-0008-0000-0100-0000D3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24" name="Text 19">
          <a:extLst>
            <a:ext uri="{FF2B5EF4-FFF2-40B4-BE49-F238E27FC236}">
              <a16:creationId xmlns:a16="http://schemas.microsoft.com/office/drawing/2014/main" id="{00000000-0008-0000-0100-0000D4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25" name="Text 19">
          <a:extLst>
            <a:ext uri="{FF2B5EF4-FFF2-40B4-BE49-F238E27FC236}">
              <a16:creationId xmlns:a16="http://schemas.microsoft.com/office/drawing/2014/main" id="{00000000-0008-0000-0100-0000D5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26" name="Text 19">
          <a:extLst>
            <a:ext uri="{FF2B5EF4-FFF2-40B4-BE49-F238E27FC236}">
              <a16:creationId xmlns:a16="http://schemas.microsoft.com/office/drawing/2014/main" id="{00000000-0008-0000-0100-0000D6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27" name="Text 19">
          <a:extLst>
            <a:ext uri="{FF2B5EF4-FFF2-40B4-BE49-F238E27FC236}">
              <a16:creationId xmlns:a16="http://schemas.microsoft.com/office/drawing/2014/main" id="{00000000-0008-0000-0100-0000D7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28" name="Text 19">
          <a:extLst>
            <a:ext uri="{FF2B5EF4-FFF2-40B4-BE49-F238E27FC236}">
              <a16:creationId xmlns:a16="http://schemas.microsoft.com/office/drawing/2014/main" id="{00000000-0008-0000-0100-0000D8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29" name="Text 19">
          <a:extLst>
            <a:ext uri="{FF2B5EF4-FFF2-40B4-BE49-F238E27FC236}">
              <a16:creationId xmlns:a16="http://schemas.microsoft.com/office/drawing/2014/main" id="{00000000-0008-0000-0100-0000D9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30" name="Text 19">
          <a:extLst>
            <a:ext uri="{FF2B5EF4-FFF2-40B4-BE49-F238E27FC236}">
              <a16:creationId xmlns:a16="http://schemas.microsoft.com/office/drawing/2014/main" id="{00000000-0008-0000-0100-0000DA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31" name="Text 19">
          <a:extLst>
            <a:ext uri="{FF2B5EF4-FFF2-40B4-BE49-F238E27FC236}">
              <a16:creationId xmlns:a16="http://schemas.microsoft.com/office/drawing/2014/main" id="{00000000-0008-0000-0100-0000DB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32" name="Text 19">
          <a:extLst>
            <a:ext uri="{FF2B5EF4-FFF2-40B4-BE49-F238E27FC236}">
              <a16:creationId xmlns:a16="http://schemas.microsoft.com/office/drawing/2014/main" id="{00000000-0008-0000-0100-0000DC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33" name="Text 19">
          <a:extLst>
            <a:ext uri="{FF2B5EF4-FFF2-40B4-BE49-F238E27FC236}">
              <a16:creationId xmlns:a16="http://schemas.microsoft.com/office/drawing/2014/main" id="{00000000-0008-0000-0100-0000DD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34" name="Text 19">
          <a:extLst>
            <a:ext uri="{FF2B5EF4-FFF2-40B4-BE49-F238E27FC236}">
              <a16:creationId xmlns:a16="http://schemas.microsoft.com/office/drawing/2014/main" id="{00000000-0008-0000-0100-0000DE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35" name="Text 19">
          <a:extLst>
            <a:ext uri="{FF2B5EF4-FFF2-40B4-BE49-F238E27FC236}">
              <a16:creationId xmlns:a16="http://schemas.microsoft.com/office/drawing/2014/main" id="{00000000-0008-0000-0100-0000DF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36" name="Text 19">
          <a:extLst>
            <a:ext uri="{FF2B5EF4-FFF2-40B4-BE49-F238E27FC236}">
              <a16:creationId xmlns:a16="http://schemas.microsoft.com/office/drawing/2014/main" id="{00000000-0008-0000-0100-0000E0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37" name="Text 19">
          <a:extLst>
            <a:ext uri="{FF2B5EF4-FFF2-40B4-BE49-F238E27FC236}">
              <a16:creationId xmlns:a16="http://schemas.microsoft.com/office/drawing/2014/main" id="{00000000-0008-0000-0100-0000E1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38" name="Text 19">
          <a:extLst>
            <a:ext uri="{FF2B5EF4-FFF2-40B4-BE49-F238E27FC236}">
              <a16:creationId xmlns:a16="http://schemas.microsoft.com/office/drawing/2014/main" id="{00000000-0008-0000-0100-0000E2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39" name="Text 19">
          <a:extLst>
            <a:ext uri="{FF2B5EF4-FFF2-40B4-BE49-F238E27FC236}">
              <a16:creationId xmlns:a16="http://schemas.microsoft.com/office/drawing/2014/main" id="{00000000-0008-0000-0100-0000E3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40" name="Text 19">
          <a:extLst>
            <a:ext uri="{FF2B5EF4-FFF2-40B4-BE49-F238E27FC236}">
              <a16:creationId xmlns:a16="http://schemas.microsoft.com/office/drawing/2014/main" id="{00000000-0008-0000-0100-0000E4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41" name="Text 19">
          <a:extLst>
            <a:ext uri="{FF2B5EF4-FFF2-40B4-BE49-F238E27FC236}">
              <a16:creationId xmlns:a16="http://schemas.microsoft.com/office/drawing/2014/main" id="{00000000-0008-0000-0100-0000E5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42" name="Text 19">
          <a:extLst>
            <a:ext uri="{FF2B5EF4-FFF2-40B4-BE49-F238E27FC236}">
              <a16:creationId xmlns:a16="http://schemas.microsoft.com/office/drawing/2014/main" id="{00000000-0008-0000-0100-0000E6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43" name="Text 19">
          <a:extLst>
            <a:ext uri="{FF2B5EF4-FFF2-40B4-BE49-F238E27FC236}">
              <a16:creationId xmlns:a16="http://schemas.microsoft.com/office/drawing/2014/main" id="{00000000-0008-0000-0100-0000E7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44" name="Text 19">
          <a:extLst>
            <a:ext uri="{FF2B5EF4-FFF2-40B4-BE49-F238E27FC236}">
              <a16:creationId xmlns:a16="http://schemas.microsoft.com/office/drawing/2014/main" id="{00000000-0008-0000-0100-0000E8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45" name="Text 19">
          <a:extLst>
            <a:ext uri="{FF2B5EF4-FFF2-40B4-BE49-F238E27FC236}">
              <a16:creationId xmlns:a16="http://schemas.microsoft.com/office/drawing/2014/main" id="{00000000-0008-0000-0100-0000E9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46" name="Text 19">
          <a:extLst>
            <a:ext uri="{FF2B5EF4-FFF2-40B4-BE49-F238E27FC236}">
              <a16:creationId xmlns:a16="http://schemas.microsoft.com/office/drawing/2014/main" id="{00000000-0008-0000-0100-0000EA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47" name="Text 19">
          <a:extLst>
            <a:ext uri="{FF2B5EF4-FFF2-40B4-BE49-F238E27FC236}">
              <a16:creationId xmlns:a16="http://schemas.microsoft.com/office/drawing/2014/main" id="{00000000-0008-0000-0100-0000EB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48" name="Text 19">
          <a:extLst>
            <a:ext uri="{FF2B5EF4-FFF2-40B4-BE49-F238E27FC236}">
              <a16:creationId xmlns:a16="http://schemas.microsoft.com/office/drawing/2014/main" id="{00000000-0008-0000-0100-0000EC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49" name="Text 19">
          <a:extLst>
            <a:ext uri="{FF2B5EF4-FFF2-40B4-BE49-F238E27FC236}">
              <a16:creationId xmlns:a16="http://schemas.microsoft.com/office/drawing/2014/main" id="{00000000-0008-0000-0100-0000ED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50" name="Text 19">
          <a:extLst>
            <a:ext uri="{FF2B5EF4-FFF2-40B4-BE49-F238E27FC236}">
              <a16:creationId xmlns:a16="http://schemas.microsoft.com/office/drawing/2014/main" id="{00000000-0008-0000-0100-0000EE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51" name="Text 19">
          <a:extLst>
            <a:ext uri="{FF2B5EF4-FFF2-40B4-BE49-F238E27FC236}">
              <a16:creationId xmlns:a16="http://schemas.microsoft.com/office/drawing/2014/main" id="{00000000-0008-0000-0100-0000EF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52" name="Text 19">
          <a:extLst>
            <a:ext uri="{FF2B5EF4-FFF2-40B4-BE49-F238E27FC236}">
              <a16:creationId xmlns:a16="http://schemas.microsoft.com/office/drawing/2014/main" id="{00000000-0008-0000-0100-0000F0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53" name="Text 19">
          <a:extLst>
            <a:ext uri="{FF2B5EF4-FFF2-40B4-BE49-F238E27FC236}">
              <a16:creationId xmlns:a16="http://schemas.microsoft.com/office/drawing/2014/main" id="{00000000-0008-0000-0100-0000F1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54" name="Text 19">
          <a:extLst>
            <a:ext uri="{FF2B5EF4-FFF2-40B4-BE49-F238E27FC236}">
              <a16:creationId xmlns:a16="http://schemas.microsoft.com/office/drawing/2014/main" id="{00000000-0008-0000-0100-0000F2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55" name="Text 19">
          <a:extLst>
            <a:ext uri="{FF2B5EF4-FFF2-40B4-BE49-F238E27FC236}">
              <a16:creationId xmlns:a16="http://schemas.microsoft.com/office/drawing/2014/main" id="{00000000-0008-0000-0100-0000F3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56" name="Text 19">
          <a:extLst>
            <a:ext uri="{FF2B5EF4-FFF2-40B4-BE49-F238E27FC236}">
              <a16:creationId xmlns:a16="http://schemas.microsoft.com/office/drawing/2014/main" id="{00000000-0008-0000-0100-0000F4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57" name="Text 19">
          <a:extLst>
            <a:ext uri="{FF2B5EF4-FFF2-40B4-BE49-F238E27FC236}">
              <a16:creationId xmlns:a16="http://schemas.microsoft.com/office/drawing/2014/main" id="{00000000-0008-0000-0100-0000F5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58" name="Text 19">
          <a:extLst>
            <a:ext uri="{FF2B5EF4-FFF2-40B4-BE49-F238E27FC236}">
              <a16:creationId xmlns:a16="http://schemas.microsoft.com/office/drawing/2014/main" id="{00000000-0008-0000-0100-0000F6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59" name="Text 19">
          <a:extLst>
            <a:ext uri="{FF2B5EF4-FFF2-40B4-BE49-F238E27FC236}">
              <a16:creationId xmlns:a16="http://schemas.microsoft.com/office/drawing/2014/main" id="{00000000-0008-0000-0100-0000F7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60" name="Text 19">
          <a:extLst>
            <a:ext uri="{FF2B5EF4-FFF2-40B4-BE49-F238E27FC236}">
              <a16:creationId xmlns:a16="http://schemas.microsoft.com/office/drawing/2014/main" id="{00000000-0008-0000-0100-0000F8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61" name="Text 19">
          <a:extLst>
            <a:ext uri="{FF2B5EF4-FFF2-40B4-BE49-F238E27FC236}">
              <a16:creationId xmlns:a16="http://schemas.microsoft.com/office/drawing/2014/main" id="{00000000-0008-0000-0100-0000F9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62" name="Text 19">
          <a:extLst>
            <a:ext uri="{FF2B5EF4-FFF2-40B4-BE49-F238E27FC236}">
              <a16:creationId xmlns:a16="http://schemas.microsoft.com/office/drawing/2014/main" id="{00000000-0008-0000-0100-0000FA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63" name="Text 19">
          <a:extLst>
            <a:ext uri="{FF2B5EF4-FFF2-40B4-BE49-F238E27FC236}">
              <a16:creationId xmlns:a16="http://schemas.microsoft.com/office/drawing/2014/main" id="{00000000-0008-0000-0100-0000FB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64" name="Text 19">
          <a:extLst>
            <a:ext uri="{FF2B5EF4-FFF2-40B4-BE49-F238E27FC236}">
              <a16:creationId xmlns:a16="http://schemas.microsoft.com/office/drawing/2014/main" id="{00000000-0008-0000-0100-0000FC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65" name="Text 19">
          <a:extLst>
            <a:ext uri="{FF2B5EF4-FFF2-40B4-BE49-F238E27FC236}">
              <a16:creationId xmlns:a16="http://schemas.microsoft.com/office/drawing/2014/main" id="{00000000-0008-0000-0100-0000FD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66" name="Text 19">
          <a:extLst>
            <a:ext uri="{FF2B5EF4-FFF2-40B4-BE49-F238E27FC236}">
              <a16:creationId xmlns:a16="http://schemas.microsoft.com/office/drawing/2014/main" id="{00000000-0008-0000-0100-0000FE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67" name="Text 19">
          <a:extLst>
            <a:ext uri="{FF2B5EF4-FFF2-40B4-BE49-F238E27FC236}">
              <a16:creationId xmlns:a16="http://schemas.microsoft.com/office/drawing/2014/main" id="{00000000-0008-0000-0100-0000FF02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68" name="Text 19">
          <a:extLst>
            <a:ext uri="{FF2B5EF4-FFF2-40B4-BE49-F238E27FC236}">
              <a16:creationId xmlns:a16="http://schemas.microsoft.com/office/drawing/2014/main" id="{00000000-0008-0000-0100-000000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69" name="Text 19">
          <a:extLst>
            <a:ext uri="{FF2B5EF4-FFF2-40B4-BE49-F238E27FC236}">
              <a16:creationId xmlns:a16="http://schemas.microsoft.com/office/drawing/2014/main" id="{00000000-0008-0000-0100-000001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70" name="Text 19">
          <a:extLst>
            <a:ext uri="{FF2B5EF4-FFF2-40B4-BE49-F238E27FC236}">
              <a16:creationId xmlns:a16="http://schemas.microsoft.com/office/drawing/2014/main" id="{00000000-0008-0000-0100-000002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71" name="Text 19">
          <a:extLst>
            <a:ext uri="{FF2B5EF4-FFF2-40B4-BE49-F238E27FC236}">
              <a16:creationId xmlns:a16="http://schemas.microsoft.com/office/drawing/2014/main" id="{00000000-0008-0000-0100-000003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72" name="Text 19">
          <a:extLst>
            <a:ext uri="{FF2B5EF4-FFF2-40B4-BE49-F238E27FC236}">
              <a16:creationId xmlns:a16="http://schemas.microsoft.com/office/drawing/2014/main" id="{00000000-0008-0000-0100-000004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73" name="Text 19">
          <a:extLst>
            <a:ext uri="{FF2B5EF4-FFF2-40B4-BE49-F238E27FC236}">
              <a16:creationId xmlns:a16="http://schemas.microsoft.com/office/drawing/2014/main" id="{00000000-0008-0000-0100-000005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74" name="Text 19">
          <a:extLst>
            <a:ext uri="{FF2B5EF4-FFF2-40B4-BE49-F238E27FC236}">
              <a16:creationId xmlns:a16="http://schemas.microsoft.com/office/drawing/2014/main" id="{00000000-0008-0000-0100-000006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75" name="Text 19">
          <a:extLst>
            <a:ext uri="{FF2B5EF4-FFF2-40B4-BE49-F238E27FC236}">
              <a16:creationId xmlns:a16="http://schemas.microsoft.com/office/drawing/2014/main" id="{00000000-0008-0000-0100-000007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76" name="Text 19">
          <a:extLst>
            <a:ext uri="{FF2B5EF4-FFF2-40B4-BE49-F238E27FC236}">
              <a16:creationId xmlns:a16="http://schemas.microsoft.com/office/drawing/2014/main" id="{00000000-0008-0000-0100-000008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77" name="Text 19">
          <a:extLst>
            <a:ext uri="{FF2B5EF4-FFF2-40B4-BE49-F238E27FC236}">
              <a16:creationId xmlns:a16="http://schemas.microsoft.com/office/drawing/2014/main" id="{00000000-0008-0000-0100-000009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78" name="Text 19">
          <a:extLst>
            <a:ext uri="{FF2B5EF4-FFF2-40B4-BE49-F238E27FC236}">
              <a16:creationId xmlns:a16="http://schemas.microsoft.com/office/drawing/2014/main" id="{00000000-0008-0000-0100-00000A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79" name="Text 19">
          <a:extLst>
            <a:ext uri="{FF2B5EF4-FFF2-40B4-BE49-F238E27FC236}">
              <a16:creationId xmlns:a16="http://schemas.microsoft.com/office/drawing/2014/main" id="{00000000-0008-0000-0100-00000B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80" name="Text 19">
          <a:extLst>
            <a:ext uri="{FF2B5EF4-FFF2-40B4-BE49-F238E27FC236}">
              <a16:creationId xmlns:a16="http://schemas.microsoft.com/office/drawing/2014/main" id="{00000000-0008-0000-0100-00000C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81" name="Text 19">
          <a:extLst>
            <a:ext uri="{FF2B5EF4-FFF2-40B4-BE49-F238E27FC236}">
              <a16:creationId xmlns:a16="http://schemas.microsoft.com/office/drawing/2014/main" id="{00000000-0008-0000-0100-00000D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82" name="Text 19">
          <a:extLst>
            <a:ext uri="{FF2B5EF4-FFF2-40B4-BE49-F238E27FC236}">
              <a16:creationId xmlns:a16="http://schemas.microsoft.com/office/drawing/2014/main" id="{00000000-0008-0000-0100-00000E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83" name="Text 19">
          <a:extLst>
            <a:ext uri="{FF2B5EF4-FFF2-40B4-BE49-F238E27FC236}">
              <a16:creationId xmlns:a16="http://schemas.microsoft.com/office/drawing/2014/main" id="{00000000-0008-0000-0100-00000F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84" name="Text 19">
          <a:extLst>
            <a:ext uri="{FF2B5EF4-FFF2-40B4-BE49-F238E27FC236}">
              <a16:creationId xmlns:a16="http://schemas.microsoft.com/office/drawing/2014/main" id="{00000000-0008-0000-0100-000010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85" name="Text 19">
          <a:extLst>
            <a:ext uri="{FF2B5EF4-FFF2-40B4-BE49-F238E27FC236}">
              <a16:creationId xmlns:a16="http://schemas.microsoft.com/office/drawing/2014/main" id="{00000000-0008-0000-0100-000011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86" name="Text 19">
          <a:extLst>
            <a:ext uri="{FF2B5EF4-FFF2-40B4-BE49-F238E27FC236}">
              <a16:creationId xmlns:a16="http://schemas.microsoft.com/office/drawing/2014/main" id="{00000000-0008-0000-0100-000012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87" name="Text 19">
          <a:extLst>
            <a:ext uri="{FF2B5EF4-FFF2-40B4-BE49-F238E27FC236}">
              <a16:creationId xmlns:a16="http://schemas.microsoft.com/office/drawing/2014/main" id="{00000000-0008-0000-0100-000013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88" name="Text 19">
          <a:extLst>
            <a:ext uri="{FF2B5EF4-FFF2-40B4-BE49-F238E27FC236}">
              <a16:creationId xmlns:a16="http://schemas.microsoft.com/office/drawing/2014/main" id="{00000000-0008-0000-0100-000014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89" name="Text 19">
          <a:extLst>
            <a:ext uri="{FF2B5EF4-FFF2-40B4-BE49-F238E27FC236}">
              <a16:creationId xmlns:a16="http://schemas.microsoft.com/office/drawing/2014/main" id="{00000000-0008-0000-0100-000015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90" name="Text 19">
          <a:extLst>
            <a:ext uri="{FF2B5EF4-FFF2-40B4-BE49-F238E27FC236}">
              <a16:creationId xmlns:a16="http://schemas.microsoft.com/office/drawing/2014/main" id="{00000000-0008-0000-0100-000016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91" name="Text 19">
          <a:extLst>
            <a:ext uri="{FF2B5EF4-FFF2-40B4-BE49-F238E27FC236}">
              <a16:creationId xmlns:a16="http://schemas.microsoft.com/office/drawing/2014/main" id="{00000000-0008-0000-0100-000017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92" name="Text 19">
          <a:extLst>
            <a:ext uri="{FF2B5EF4-FFF2-40B4-BE49-F238E27FC236}">
              <a16:creationId xmlns:a16="http://schemas.microsoft.com/office/drawing/2014/main" id="{00000000-0008-0000-0100-000018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93" name="Text 19">
          <a:extLst>
            <a:ext uri="{FF2B5EF4-FFF2-40B4-BE49-F238E27FC236}">
              <a16:creationId xmlns:a16="http://schemas.microsoft.com/office/drawing/2014/main" id="{00000000-0008-0000-0100-000019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94" name="Text 19">
          <a:extLst>
            <a:ext uri="{FF2B5EF4-FFF2-40B4-BE49-F238E27FC236}">
              <a16:creationId xmlns:a16="http://schemas.microsoft.com/office/drawing/2014/main" id="{00000000-0008-0000-0100-00001A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95" name="Text 19">
          <a:extLst>
            <a:ext uri="{FF2B5EF4-FFF2-40B4-BE49-F238E27FC236}">
              <a16:creationId xmlns:a16="http://schemas.microsoft.com/office/drawing/2014/main" id="{00000000-0008-0000-0100-00001B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96" name="Text 19">
          <a:extLst>
            <a:ext uri="{FF2B5EF4-FFF2-40B4-BE49-F238E27FC236}">
              <a16:creationId xmlns:a16="http://schemas.microsoft.com/office/drawing/2014/main" id="{00000000-0008-0000-0100-00001C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97" name="Text 19">
          <a:extLst>
            <a:ext uri="{FF2B5EF4-FFF2-40B4-BE49-F238E27FC236}">
              <a16:creationId xmlns:a16="http://schemas.microsoft.com/office/drawing/2014/main" id="{00000000-0008-0000-0100-00001D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98" name="Text 19">
          <a:extLst>
            <a:ext uri="{FF2B5EF4-FFF2-40B4-BE49-F238E27FC236}">
              <a16:creationId xmlns:a16="http://schemas.microsoft.com/office/drawing/2014/main" id="{00000000-0008-0000-0100-00001E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799" name="Text 19">
          <a:extLst>
            <a:ext uri="{FF2B5EF4-FFF2-40B4-BE49-F238E27FC236}">
              <a16:creationId xmlns:a16="http://schemas.microsoft.com/office/drawing/2014/main" id="{00000000-0008-0000-0100-00001F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800" name="Text 19">
          <a:extLst>
            <a:ext uri="{FF2B5EF4-FFF2-40B4-BE49-F238E27FC236}">
              <a16:creationId xmlns:a16="http://schemas.microsoft.com/office/drawing/2014/main" id="{00000000-0008-0000-0100-000020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1110</xdr:row>
      <xdr:rowOff>0</xdr:rowOff>
    </xdr:from>
    <xdr:ext cx="440497" cy="19050"/>
    <xdr:sp macro="" textlink="">
      <xdr:nvSpPr>
        <xdr:cNvPr id="801" name="Text 19">
          <a:extLst>
            <a:ext uri="{FF2B5EF4-FFF2-40B4-BE49-F238E27FC236}">
              <a16:creationId xmlns:a16="http://schemas.microsoft.com/office/drawing/2014/main" id="{00000000-0008-0000-0100-000021030000}"/>
            </a:ext>
          </a:extLst>
        </xdr:cNvPr>
        <xdr:cNvSpPr txBox="1">
          <a:spLocks noChangeArrowheads="1"/>
        </xdr:cNvSpPr>
      </xdr:nvSpPr>
      <xdr:spPr bwMode="auto">
        <a:xfrm>
          <a:off x="5391150" y="222580200"/>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02" name="Text 19">
          <a:extLst>
            <a:ext uri="{FF2B5EF4-FFF2-40B4-BE49-F238E27FC236}">
              <a16:creationId xmlns:a16="http://schemas.microsoft.com/office/drawing/2014/main" id="{00000000-0008-0000-0100-000022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03" name="Text 19">
          <a:extLst>
            <a:ext uri="{FF2B5EF4-FFF2-40B4-BE49-F238E27FC236}">
              <a16:creationId xmlns:a16="http://schemas.microsoft.com/office/drawing/2014/main" id="{00000000-0008-0000-0100-000023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04" name="Text 19">
          <a:extLst>
            <a:ext uri="{FF2B5EF4-FFF2-40B4-BE49-F238E27FC236}">
              <a16:creationId xmlns:a16="http://schemas.microsoft.com/office/drawing/2014/main" id="{00000000-0008-0000-0100-000024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05" name="Text 19">
          <a:extLst>
            <a:ext uri="{FF2B5EF4-FFF2-40B4-BE49-F238E27FC236}">
              <a16:creationId xmlns:a16="http://schemas.microsoft.com/office/drawing/2014/main" id="{00000000-0008-0000-0100-000025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06" name="Text 19">
          <a:extLst>
            <a:ext uri="{FF2B5EF4-FFF2-40B4-BE49-F238E27FC236}">
              <a16:creationId xmlns:a16="http://schemas.microsoft.com/office/drawing/2014/main" id="{00000000-0008-0000-0100-000026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07" name="Text 19">
          <a:extLst>
            <a:ext uri="{FF2B5EF4-FFF2-40B4-BE49-F238E27FC236}">
              <a16:creationId xmlns:a16="http://schemas.microsoft.com/office/drawing/2014/main" id="{00000000-0008-0000-0100-000027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08" name="Text 19">
          <a:extLst>
            <a:ext uri="{FF2B5EF4-FFF2-40B4-BE49-F238E27FC236}">
              <a16:creationId xmlns:a16="http://schemas.microsoft.com/office/drawing/2014/main" id="{00000000-0008-0000-0100-000028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09" name="Text 19">
          <a:extLst>
            <a:ext uri="{FF2B5EF4-FFF2-40B4-BE49-F238E27FC236}">
              <a16:creationId xmlns:a16="http://schemas.microsoft.com/office/drawing/2014/main" id="{00000000-0008-0000-0100-000029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10" name="Text 19">
          <a:extLst>
            <a:ext uri="{FF2B5EF4-FFF2-40B4-BE49-F238E27FC236}">
              <a16:creationId xmlns:a16="http://schemas.microsoft.com/office/drawing/2014/main" id="{00000000-0008-0000-0100-00002A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11" name="Text 19">
          <a:extLst>
            <a:ext uri="{FF2B5EF4-FFF2-40B4-BE49-F238E27FC236}">
              <a16:creationId xmlns:a16="http://schemas.microsoft.com/office/drawing/2014/main" id="{00000000-0008-0000-0100-00002B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12" name="Text 19">
          <a:extLst>
            <a:ext uri="{FF2B5EF4-FFF2-40B4-BE49-F238E27FC236}">
              <a16:creationId xmlns:a16="http://schemas.microsoft.com/office/drawing/2014/main" id="{00000000-0008-0000-0100-00002C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13" name="Text 19">
          <a:extLst>
            <a:ext uri="{FF2B5EF4-FFF2-40B4-BE49-F238E27FC236}">
              <a16:creationId xmlns:a16="http://schemas.microsoft.com/office/drawing/2014/main" id="{00000000-0008-0000-0100-00002D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14" name="Text 19">
          <a:extLst>
            <a:ext uri="{FF2B5EF4-FFF2-40B4-BE49-F238E27FC236}">
              <a16:creationId xmlns:a16="http://schemas.microsoft.com/office/drawing/2014/main" id="{00000000-0008-0000-0100-00002E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15" name="Text 19">
          <a:extLst>
            <a:ext uri="{FF2B5EF4-FFF2-40B4-BE49-F238E27FC236}">
              <a16:creationId xmlns:a16="http://schemas.microsoft.com/office/drawing/2014/main" id="{00000000-0008-0000-0100-00002F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16" name="Text 19">
          <a:extLst>
            <a:ext uri="{FF2B5EF4-FFF2-40B4-BE49-F238E27FC236}">
              <a16:creationId xmlns:a16="http://schemas.microsoft.com/office/drawing/2014/main" id="{00000000-0008-0000-0100-000030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17" name="Text 19">
          <a:extLst>
            <a:ext uri="{FF2B5EF4-FFF2-40B4-BE49-F238E27FC236}">
              <a16:creationId xmlns:a16="http://schemas.microsoft.com/office/drawing/2014/main" id="{00000000-0008-0000-0100-000031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18" name="Text 19">
          <a:extLst>
            <a:ext uri="{FF2B5EF4-FFF2-40B4-BE49-F238E27FC236}">
              <a16:creationId xmlns:a16="http://schemas.microsoft.com/office/drawing/2014/main" id="{00000000-0008-0000-0100-000032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19" name="Text 19">
          <a:extLst>
            <a:ext uri="{FF2B5EF4-FFF2-40B4-BE49-F238E27FC236}">
              <a16:creationId xmlns:a16="http://schemas.microsoft.com/office/drawing/2014/main" id="{00000000-0008-0000-0100-000033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20" name="Text 19">
          <a:extLst>
            <a:ext uri="{FF2B5EF4-FFF2-40B4-BE49-F238E27FC236}">
              <a16:creationId xmlns:a16="http://schemas.microsoft.com/office/drawing/2014/main" id="{00000000-0008-0000-0100-000034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21" name="Text 19">
          <a:extLst>
            <a:ext uri="{FF2B5EF4-FFF2-40B4-BE49-F238E27FC236}">
              <a16:creationId xmlns:a16="http://schemas.microsoft.com/office/drawing/2014/main" id="{00000000-0008-0000-0100-000035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22" name="Text 19">
          <a:extLst>
            <a:ext uri="{FF2B5EF4-FFF2-40B4-BE49-F238E27FC236}">
              <a16:creationId xmlns:a16="http://schemas.microsoft.com/office/drawing/2014/main" id="{00000000-0008-0000-0100-000036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23" name="Text 19">
          <a:extLst>
            <a:ext uri="{FF2B5EF4-FFF2-40B4-BE49-F238E27FC236}">
              <a16:creationId xmlns:a16="http://schemas.microsoft.com/office/drawing/2014/main" id="{00000000-0008-0000-0100-000037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24" name="Text 19">
          <a:extLst>
            <a:ext uri="{FF2B5EF4-FFF2-40B4-BE49-F238E27FC236}">
              <a16:creationId xmlns:a16="http://schemas.microsoft.com/office/drawing/2014/main" id="{00000000-0008-0000-0100-000038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25" name="Text 19">
          <a:extLst>
            <a:ext uri="{FF2B5EF4-FFF2-40B4-BE49-F238E27FC236}">
              <a16:creationId xmlns:a16="http://schemas.microsoft.com/office/drawing/2014/main" id="{00000000-0008-0000-0100-000039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26" name="Text 19">
          <a:extLst>
            <a:ext uri="{FF2B5EF4-FFF2-40B4-BE49-F238E27FC236}">
              <a16:creationId xmlns:a16="http://schemas.microsoft.com/office/drawing/2014/main" id="{00000000-0008-0000-0100-00003A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27" name="Text 19">
          <a:extLst>
            <a:ext uri="{FF2B5EF4-FFF2-40B4-BE49-F238E27FC236}">
              <a16:creationId xmlns:a16="http://schemas.microsoft.com/office/drawing/2014/main" id="{00000000-0008-0000-0100-00003B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28" name="Text 19">
          <a:extLst>
            <a:ext uri="{FF2B5EF4-FFF2-40B4-BE49-F238E27FC236}">
              <a16:creationId xmlns:a16="http://schemas.microsoft.com/office/drawing/2014/main" id="{00000000-0008-0000-0100-00003C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29" name="Text 19">
          <a:extLst>
            <a:ext uri="{FF2B5EF4-FFF2-40B4-BE49-F238E27FC236}">
              <a16:creationId xmlns:a16="http://schemas.microsoft.com/office/drawing/2014/main" id="{00000000-0008-0000-0100-00003D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30" name="Text 19">
          <a:extLst>
            <a:ext uri="{FF2B5EF4-FFF2-40B4-BE49-F238E27FC236}">
              <a16:creationId xmlns:a16="http://schemas.microsoft.com/office/drawing/2014/main" id="{00000000-0008-0000-0100-00003E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31" name="Text 19">
          <a:extLst>
            <a:ext uri="{FF2B5EF4-FFF2-40B4-BE49-F238E27FC236}">
              <a16:creationId xmlns:a16="http://schemas.microsoft.com/office/drawing/2014/main" id="{00000000-0008-0000-0100-00003F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32" name="Text 19">
          <a:extLst>
            <a:ext uri="{FF2B5EF4-FFF2-40B4-BE49-F238E27FC236}">
              <a16:creationId xmlns:a16="http://schemas.microsoft.com/office/drawing/2014/main" id="{00000000-0008-0000-0100-000040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33" name="Text 19">
          <a:extLst>
            <a:ext uri="{FF2B5EF4-FFF2-40B4-BE49-F238E27FC236}">
              <a16:creationId xmlns:a16="http://schemas.microsoft.com/office/drawing/2014/main" id="{00000000-0008-0000-0100-000041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34" name="Text 19">
          <a:extLst>
            <a:ext uri="{FF2B5EF4-FFF2-40B4-BE49-F238E27FC236}">
              <a16:creationId xmlns:a16="http://schemas.microsoft.com/office/drawing/2014/main" id="{00000000-0008-0000-0100-000042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35" name="Text 19">
          <a:extLst>
            <a:ext uri="{FF2B5EF4-FFF2-40B4-BE49-F238E27FC236}">
              <a16:creationId xmlns:a16="http://schemas.microsoft.com/office/drawing/2014/main" id="{00000000-0008-0000-0100-000043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36" name="Text 19">
          <a:extLst>
            <a:ext uri="{FF2B5EF4-FFF2-40B4-BE49-F238E27FC236}">
              <a16:creationId xmlns:a16="http://schemas.microsoft.com/office/drawing/2014/main" id="{00000000-0008-0000-0100-000044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37" name="Text 19">
          <a:extLst>
            <a:ext uri="{FF2B5EF4-FFF2-40B4-BE49-F238E27FC236}">
              <a16:creationId xmlns:a16="http://schemas.microsoft.com/office/drawing/2014/main" id="{00000000-0008-0000-0100-000045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38" name="Text 19">
          <a:extLst>
            <a:ext uri="{FF2B5EF4-FFF2-40B4-BE49-F238E27FC236}">
              <a16:creationId xmlns:a16="http://schemas.microsoft.com/office/drawing/2014/main" id="{00000000-0008-0000-0100-000046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39" name="Text 19">
          <a:extLst>
            <a:ext uri="{FF2B5EF4-FFF2-40B4-BE49-F238E27FC236}">
              <a16:creationId xmlns:a16="http://schemas.microsoft.com/office/drawing/2014/main" id="{00000000-0008-0000-0100-000047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40" name="Text 19">
          <a:extLst>
            <a:ext uri="{FF2B5EF4-FFF2-40B4-BE49-F238E27FC236}">
              <a16:creationId xmlns:a16="http://schemas.microsoft.com/office/drawing/2014/main" id="{00000000-0008-0000-0100-000048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41" name="Text 19">
          <a:extLst>
            <a:ext uri="{FF2B5EF4-FFF2-40B4-BE49-F238E27FC236}">
              <a16:creationId xmlns:a16="http://schemas.microsoft.com/office/drawing/2014/main" id="{00000000-0008-0000-0100-000049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42" name="Text 19">
          <a:extLst>
            <a:ext uri="{FF2B5EF4-FFF2-40B4-BE49-F238E27FC236}">
              <a16:creationId xmlns:a16="http://schemas.microsoft.com/office/drawing/2014/main" id="{00000000-0008-0000-0100-00004A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43" name="Text 19">
          <a:extLst>
            <a:ext uri="{FF2B5EF4-FFF2-40B4-BE49-F238E27FC236}">
              <a16:creationId xmlns:a16="http://schemas.microsoft.com/office/drawing/2014/main" id="{00000000-0008-0000-0100-00004B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44" name="Text 19">
          <a:extLst>
            <a:ext uri="{FF2B5EF4-FFF2-40B4-BE49-F238E27FC236}">
              <a16:creationId xmlns:a16="http://schemas.microsoft.com/office/drawing/2014/main" id="{00000000-0008-0000-0100-00004C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45" name="Text 19">
          <a:extLst>
            <a:ext uri="{FF2B5EF4-FFF2-40B4-BE49-F238E27FC236}">
              <a16:creationId xmlns:a16="http://schemas.microsoft.com/office/drawing/2014/main" id="{00000000-0008-0000-0100-00004D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46" name="Text 19">
          <a:extLst>
            <a:ext uri="{FF2B5EF4-FFF2-40B4-BE49-F238E27FC236}">
              <a16:creationId xmlns:a16="http://schemas.microsoft.com/office/drawing/2014/main" id="{00000000-0008-0000-0100-00004E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47" name="Text 19">
          <a:extLst>
            <a:ext uri="{FF2B5EF4-FFF2-40B4-BE49-F238E27FC236}">
              <a16:creationId xmlns:a16="http://schemas.microsoft.com/office/drawing/2014/main" id="{00000000-0008-0000-0100-00004F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48" name="Text 19">
          <a:extLst>
            <a:ext uri="{FF2B5EF4-FFF2-40B4-BE49-F238E27FC236}">
              <a16:creationId xmlns:a16="http://schemas.microsoft.com/office/drawing/2014/main" id="{00000000-0008-0000-0100-000050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49" name="Text 19">
          <a:extLst>
            <a:ext uri="{FF2B5EF4-FFF2-40B4-BE49-F238E27FC236}">
              <a16:creationId xmlns:a16="http://schemas.microsoft.com/office/drawing/2014/main" id="{00000000-0008-0000-0100-000051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50" name="Text 19">
          <a:extLst>
            <a:ext uri="{FF2B5EF4-FFF2-40B4-BE49-F238E27FC236}">
              <a16:creationId xmlns:a16="http://schemas.microsoft.com/office/drawing/2014/main" id="{00000000-0008-0000-0100-000052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51" name="Text 19">
          <a:extLst>
            <a:ext uri="{FF2B5EF4-FFF2-40B4-BE49-F238E27FC236}">
              <a16:creationId xmlns:a16="http://schemas.microsoft.com/office/drawing/2014/main" id="{00000000-0008-0000-0100-000053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52" name="Text 19">
          <a:extLst>
            <a:ext uri="{FF2B5EF4-FFF2-40B4-BE49-F238E27FC236}">
              <a16:creationId xmlns:a16="http://schemas.microsoft.com/office/drawing/2014/main" id="{00000000-0008-0000-0100-000054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53" name="Text 19">
          <a:extLst>
            <a:ext uri="{FF2B5EF4-FFF2-40B4-BE49-F238E27FC236}">
              <a16:creationId xmlns:a16="http://schemas.microsoft.com/office/drawing/2014/main" id="{00000000-0008-0000-0100-000055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54" name="Text 19">
          <a:extLst>
            <a:ext uri="{FF2B5EF4-FFF2-40B4-BE49-F238E27FC236}">
              <a16:creationId xmlns:a16="http://schemas.microsoft.com/office/drawing/2014/main" id="{00000000-0008-0000-0100-000056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55" name="Text 19">
          <a:extLst>
            <a:ext uri="{FF2B5EF4-FFF2-40B4-BE49-F238E27FC236}">
              <a16:creationId xmlns:a16="http://schemas.microsoft.com/office/drawing/2014/main" id="{00000000-0008-0000-0100-000057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56" name="Text 19">
          <a:extLst>
            <a:ext uri="{FF2B5EF4-FFF2-40B4-BE49-F238E27FC236}">
              <a16:creationId xmlns:a16="http://schemas.microsoft.com/office/drawing/2014/main" id="{00000000-0008-0000-0100-000058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57" name="Text 19">
          <a:extLst>
            <a:ext uri="{FF2B5EF4-FFF2-40B4-BE49-F238E27FC236}">
              <a16:creationId xmlns:a16="http://schemas.microsoft.com/office/drawing/2014/main" id="{00000000-0008-0000-0100-000059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58" name="Text 19">
          <a:extLst>
            <a:ext uri="{FF2B5EF4-FFF2-40B4-BE49-F238E27FC236}">
              <a16:creationId xmlns:a16="http://schemas.microsoft.com/office/drawing/2014/main" id="{00000000-0008-0000-0100-00005A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59" name="Text 19">
          <a:extLst>
            <a:ext uri="{FF2B5EF4-FFF2-40B4-BE49-F238E27FC236}">
              <a16:creationId xmlns:a16="http://schemas.microsoft.com/office/drawing/2014/main" id="{00000000-0008-0000-0100-00005B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60" name="Text 19">
          <a:extLst>
            <a:ext uri="{FF2B5EF4-FFF2-40B4-BE49-F238E27FC236}">
              <a16:creationId xmlns:a16="http://schemas.microsoft.com/office/drawing/2014/main" id="{00000000-0008-0000-0100-00005C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61" name="Text 19">
          <a:extLst>
            <a:ext uri="{FF2B5EF4-FFF2-40B4-BE49-F238E27FC236}">
              <a16:creationId xmlns:a16="http://schemas.microsoft.com/office/drawing/2014/main" id="{00000000-0008-0000-0100-00005D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62" name="Text 19">
          <a:extLst>
            <a:ext uri="{FF2B5EF4-FFF2-40B4-BE49-F238E27FC236}">
              <a16:creationId xmlns:a16="http://schemas.microsoft.com/office/drawing/2014/main" id="{00000000-0008-0000-0100-00005E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63" name="Text 19">
          <a:extLst>
            <a:ext uri="{FF2B5EF4-FFF2-40B4-BE49-F238E27FC236}">
              <a16:creationId xmlns:a16="http://schemas.microsoft.com/office/drawing/2014/main" id="{00000000-0008-0000-0100-00005F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64" name="Text 19">
          <a:extLst>
            <a:ext uri="{FF2B5EF4-FFF2-40B4-BE49-F238E27FC236}">
              <a16:creationId xmlns:a16="http://schemas.microsoft.com/office/drawing/2014/main" id="{00000000-0008-0000-0100-000060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65" name="Text 19">
          <a:extLst>
            <a:ext uri="{FF2B5EF4-FFF2-40B4-BE49-F238E27FC236}">
              <a16:creationId xmlns:a16="http://schemas.microsoft.com/office/drawing/2014/main" id="{00000000-0008-0000-0100-000061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66" name="Text 19">
          <a:extLst>
            <a:ext uri="{FF2B5EF4-FFF2-40B4-BE49-F238E27FC236}">
              <a16:creationId xmlns:a16="http://schemas.microsoft.com/office/drawing/2014/main" id="{00000000-0008-0000-0100-000062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67" name="Text 19">
          <a:extLst>
            <a:ext uri="{FF2B5EF4-FFF2-40B4-BE49-F238E27FC236}">
              <a16:creationId xmlns:a16="http://schemas.microsoft.com/office/drawing/2014/main" id="{00000000-0008-0000-0100-000063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68" name="Text 19">
          <a:extLst>
            <a:ext uri="{FF2B5EF4-FFF2-40B4-BE49-F238E27FC236}">
              <a16:creationId xmlns:a16="http://schemas.microsoft.com/office/drawing/2014/main" id="{00000000-0008-0000-0100-000064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69" name="Text 19">
          <a:extLst>
            <a:ext uri="{FF2B5EF4-FFF2-40B4-BE49-F238E27FC236}">
              <a16:creationId xmlns:a16="http://schemas.microsoft.com/office/drawing/2014/main" id="{00000000-0008-0000-0100-000065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70" name="Text 19">
          <a:extLst>
            <a:ext uri="{FF2B5EF4-FFF2-40B4-BE49-F238E27FC236}">
              <a16:creationId xmlns:a16="http://schemas.microsoft.com/office/drawing/2014/main" id="{00000000-0008-0000-0100-000066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71" name="Text 19">
          <a:extLst>
            <a:ext uri="{FF2B5EF4-FFF2-40B4-BE49-F238E27FC236}">
              <a16:creationId xmlns:a16="http://schemas.microsoft.com/office/drawing/2014/main" id="{00000000-0008-0000-0100-000067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72" name="Text 19">
          <a:extLst>
            <a:ext uri="{FF2B5EF4-FFF2-40B4-BE49-F238E27FC236}">
              <a16:creationId xmlns:a16="http://schemas.microsoft.com/office/drawing/2014/main" id="{00000000-0008-0000-0100-000068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73" name="Text 19">
          <a:extLst>
            <a:ext uri="{FF2B5EF4-FFF2-40B4-BE49-F238E27FC236}">
              <a16:creationId xmlns:a16="http://schemas.microsoft.com/office/drawing/2014/main" id="{00000000-0008-0000-0100-000069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74" name="Text 19">
          <a:extLst>
            <a:ext uri="{FF2B5EF4-FFF2-40B4-BE49-F238E27FC236}">
              <a16:creationId xmlns:a16="http://schemas.microsoft.com/office/drawing/2014/main" id="{00000000-0008-0000-0100-00006A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75" name="Text 19">
          <a:extLst>
            <a:ext uri="{FF2B5EF4-FFF2-40B4-BE49-F238E27FC236}">
              <a16:creationId xmlns:a16="http://schemas.microsoft.com/office/drawing/2014/main" id="{00000000-0008-0000-0100-00006B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76" name="Text 19">
          <a:extLst>
            <a:ext uri="{FF2B5EF4-FFF2-40B4-BE49-F238E27FC236}">
              <a16:creationId xmlns:a16="http://schemas.microsoft.com/office/drawing/2014/main" id="{00000000-0008-0000-0100-00006C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77" name="Text 19">
          <a:extLst>
            <a:ext uri="{FF2B5EF4-FFF2-40B4-BE49-F238E27FC236}">
              <a16:creationId xmlns:a16="http://schemas.microsoft.com/office/drawing/2014/main" id="{00000000-0008-0000-0100-00006D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78" name="Text 19">
          <a:extLst>
            <a:ext uri="{FF2B5EF4-FFF2-40B4-BE49-F238E27FC236}">
              <a16:creationId xmlns:a16="http://schemas.microsoft.com/office/drawing/2014/main" id="{00000000-0008-0000-0100-00006E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79" name="Text 19">
          <a:extLst>
            <a:ext uri="{FF2B5EF4-FFF2-40B4-BE49-F238E27FC236}">
              <a16:creationId xmlns:a16="http://schemas.microsoft.com/office/drawing/2014/main" id="{00000000-0008-0000-0100-00006F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80" name="Text 19">
          <a:extLst>
            <a:ext uri="{FF2B5EF4-FFF2-40B4-BE49-F238E27FC236}">
              <a16:creationId xmlns:a16="http://schemas.microsoft.com/office/drawing/2014/main" id="{00000000-0008-0000-0100-000070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81" name="Text 19">
          <a:extLst>
            <a:ext uri="{FF2B5EF4-FFF2-40B4-BE49-F238E27FC236}">
              <a16:creationId xmlns:a16="http://schemas.microsoft.com/office/drawing/2014/main" id="{00000000-0008-0000-0100-000071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82" name="Text 19">
          <a:extLst>
            <a:ext uri="{FF2B5EF4-FFF2-40B4-BE49-F238E27FC236}">
              <a16:creationId xmlns:a16="http://schemas.microsoft.com/office/drawing/2014/main" id="{00000000-0008-0000-0100-000072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83" name="Text 19">
          <a:extLst>
            <a:ext uri="{FF2B5EF4-FFF2-40B4-BE49-F238E27FC236}">
              <a16:creationId xmlns:a16="http://schemas.microsoft.com/office/drawing/2014/main" id="{00000000-0008-0000-0100-000073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84" name="Text 19">
          <a:extLst>
            <a:ext uri="{FF2B5EF4-FFF2-40B4-BE49-F238E27FC236}">
              <a16:creationId xmlns:a16="http://schemas.microsoft.com/office/drawing/2014/main" id="{00000000-0008-0000-0100-000074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85" name="Text 19">
          <a:extLst>
            <a:ext uri="{FF2B5EF4-FFF2-40B4-BE49-F238E27FC236}">
              <a16:creationId xmlns:a16="http://schemas.microsoft.com/office/drawing/2014/main" id="{00000000-0008-0000-0100-000075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86" name="Text 19">
          <a:extLst>
            <a:ext uri="{FF2B5EF4-FFF2-40B4-BE49-F238E27FC236}">
              <a16:creationId xmlns:a16="http://schemas.microsoft.com/office/drawing/2014/main" id="{00000000-0008-0000-0100-000076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87" name="Text 19">
          <a:extLst>
            <a:ext uri="{FF2B5EF4-FFF2-40B4-BE49-F238E27FC236}">
              <a16:creationId xmlns:a16="http://schemas.microsoft.com/office/drawing/2014/main" id="{00000000-0008-0000-0100-000077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88" name="Text 19">
          <a:extLst>
            <a:ext uri="{FF2B5EF4-FFF2-40B4-BE49-F238E27FC236}">
              <a16:creationId xmlns:a16="http://schemas.microsoft.com/office/drawing/2014/main" id="{00000000-0008-0000-0100-000078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89" name="Text 19">
          <a:extLst>
            <a:ext uri="{FF2B5EF4-FFF2-40B4-BE49-F238E27FC236}">
              <a16:creationId xmlns:a16="http://schemas.microsoft.com/office/drawing/2014/main" id="{00000000-0008-0000-0100-000079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90" name="Text 19">
          <a:extLst>
            <a:ext uri="{FF2B5EF4-FFF2-40B4-BE49-F238E27FC236}">
              <a16:creationId xmlns:a16="http://schemas.microsoft.com/office/drawing/2014/main" id="{00000000-0008-0000-0100-00007A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91" name="Text 19">
          <a:extLst>
            <a:ext uri="{FF2B5EF4-FFF2-40B4-BE49-F238E27FC236}">
              <a16:creationId xmlns:a16="http://schemas.microsoft.com/office/drawing/2014/main" id="{00000000-0008-0000-0100-00007B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92" name="Text 19">
          <a:extLst>
            <a:ext uri="{FF2B5EF4-FFF2-40B4-BE49-F238E27FC236}">
              <a16:creationId xmlns:a16="http://schemas.microsoft.com/office/drawing/2014/main" id="{00000000-0008-0000-0100-00007C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93" name="Text 19">
          <a:extLst>
            <a:ext uri="{FF2B5EF4-FFF2-40B4-BE49-F238E27FC236}">
              <a16:creationId xmlns:a16="http://schemas.microsoft.com/office/drawing/2014/main" id="{00000000-0008-0000-0100-00007D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94" name="Text 19">
          <a:extLst>
            <a:ext uri="{FF2B5EF4-FFF2-40B4-BE49-F238E27FC236}">
              <a16:creationId xmlns:a16="http://schemas.microsoft.com/office/drawing/2014/main" id="{00000000-0008-0000-0100-00007E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95" name="Text 19">
          <a:extLst>
            <a:ext uri="{FF2B5EF4-FFF2-40B4-BE49-F238E27FC236}">
              <a16:creationId xmlns:a16="http://schemas.microsoft.com/office/drawing/2014/main" id="{00000000-0008-0000-0100-00007F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96" name="Text 19">
          <a:extLst>
            <a:ext uri="{FF2B5EF4-FFF2-40B4-BE49-F238E27FC236}">
              <a16:creationId xmlns:a16="http://schemas.microsoft.com/office/drawing/2014/main" id="{00000000-0008-0000-0100-000080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97" name="Text 19">
          <a:extLst>
            <a:ext uri="{FF2B5EF4-FFF2-40B4-BE49-F238E27FC236}">
              <a16:creationId xmlns:a16="http://schemas.microsoft.com/office/drawing/2014/main" id="{00000000-0008-0000-0100-000081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98" name="Text 19">
          <a:extLst>
            <a:ext uri="{FF2B5EF4-FFF2-40B4-BE49-F238E27FC236}">
              <a16:creationId xmlns:a16="http://schemas.microsoft.com/office/drawing/2014/main" id="{00000000-0008-0000-0100-000082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899" name="Text 19">
          <a:extLst>
            <a:ext uri="{FF2B5EF4-FFF2-40B4-BE49-F238E27FC236}">
              <a16:creationId xmlns:a16="http://schemas.microsoft.com/office/drawing/2014/main" id="{00000000-0008-0000-0100-000083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00" name="Text 19">
          <a:extLst>
            <a:ext uri="{FF2B5EF4-FFF2-40B4-BE49-F238E27FC236}">
              <a16:creationId xmlns:a16="http://schemas.microsoft.com/office/drawing/2014/main" id="{00000000-0008-0000-0100-000084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01" name="Text 19">
          <a:extLst>
            <a:ext uri="{FF2B5EF4-FFF2-40B4-BE49-F238E27FC236}">
              <a16:creationId xmlns:a16="http://schemas.microsoft.com/office/drawing/2014/main" id="{00000000-0008-0000-0100-000085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02" name="Text 19">
          <a:extLst>
            <a:ext uri="{FF2B5EF4-FFF2-40B4-BE49-F238E27FC236}">
              <a16:creationId xmlns:a16="http://schemas.microsoft.com/office/drawing/2014/main" id="{00000000-0008-0000-0100-000086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03" name="Text 19">
          <a:extLst>
            <a:ext uri="{FF2B5EF4-FFF2-40B4-BE49-F238E27FC236}">
              <a16:creationId xmlns:a16="http://schemas.microsoft.com/office/drawing/2014/main" id="{00000000-0008-0000-0100-000087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04" name="Text 19">
          <a:extLst>
            <a:ext uri="{FF2B5EF4-FFF2-40B4-BE49-F238E27FC236}">
              <a16:creationId xmlns:a16="http://schemas.microsoft.com/office/drawing/2014/main" id="{00000000-0008-0000-0100-000088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05" name="Text 19">
          <a:extLst>
            <a:ext uri="{FF2B5EF4-FFF2-40B4-BE49-F238E27FC236}">
              <a16:creationId xmlns:a16="http://schemas.microsoft.com/office/drawing/2014/main" id="{00000000-0008-0000-0100-000089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06" name="Text 19">
          <a:extLst>
            <a:ext uri="{FF2B5EF4-FFF2-40B4-BE49-F238E27FC236}">
              <a16:creationId xmlns:a16="http://schemas.microsoft.com/office/drawing/2014/main" id="{00000000-0008-0000-0100-00008A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07" name="Text 19">
          <a:extLst>
            <a:ext uri="{FF2B5EF4-FFF2-40B4-BE49-F238E27FC236}">
              <a16:creationId xmlns:a16="http://schemas.microsoft.com/office/drawing/2014/main" id="{00000000-0008-0000-0100-00008B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08" name="Text 19">
          <a:extLst>
            <a:ext uri="{FF2B5EF4-FFF2-40B4-BE49-F238E27FC236}">
              <a16:creationId xmlns:a16="http://schemas.microsoft.com/office/drawing/2014/main" id="{00000000-0008-0000-0100-00008C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09" name="Text 19">
          <a:extLst>
            <a:ext uri="{FF2B5EF4-FFF2-40B4-BE49-F238E27FC236}">
              <a16:creationId xmlns:a16="http://schemas.microsoft.com/office/drawing/2014/main" id="{00000000-0008-0000-0100-00008D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10" name="Text 19">
          <a:extLst>
            <a:ext uri="{FF2B5EF4-FFF2-40B4-BE49-F238E27FC236}">
              <a16:creationId xmlns:a16="http://schemas.microsoft.com/office/drawing/2014/main" id="{00000000-0008-0000-0100-00008E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11" name="Text 19">
          <a:extLst>
            <a:ext uri="{FF2B5EF4-FFF2-40B4-BE49-F238E27FC236}">
              <a16:creationId xmlns:a16="http://schemas.microsoft.com/office/drawing/2014/main" id="{00000000-0008-0000-0100-00008F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12" name="Text 19">
          <a:extLst>
            <a:ext uri="{FF2B5EF4-FFF2-40B4-BE49-F238E27FC236}">
              <a16:creationId xmlns:a16="http://schemas.microsoft.com/office/drawing/2014/main" id="{00000000-0008-0000-0100-000090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13" name="Text 19">
          <a:extLst>
            <a:ext uri="{FF2B5EF4-FFF2-40B4-BE49-F238E27FC236}">
              <a16:creationId xmlns:a16="http://schemas.microsoft.com/office/drawing/2014/main" id="{00000000-0008-0000-0100-000091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14" name="Text 19">
          <a:extLst>
            <a:ext uri="{FF2B5EF4-FFF2-40B4-BE49-F238E27FC236}">
              <a16:creationId xmlns:a16="http://schemas.microsoft.com/office/drawing/2014/main" id="{00000000-0008-0000-0100-000092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15" name="Text 19">
          <a:extLst>
            <a:ext uri="{FF2B5EF4-FFF2-40B4-BE49-F238E27FC236}">
              <a16:creationId xmlns:a16="http://schemas.microsoft.com/office/drawing/2014/main" id="{00000000-0008-0000-0100-000093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16" name="Text 19">
          <a:extLst>
            <a:ext uri="{FF2B5EF4-FFF2-40B4-BE49-F238E27FC236}">
              <a16:creationId xmlns:a16="http://schemas.microsoft.com/office/drawing/2014/main" id="{00000000-0008-0000-0100-000094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17" name="Text 19">
          <a:extLst>
            <a:ext uri="{FF2B5EF4-FFF2-40B4-BE49-F238E27FC236}">
              <a16:creationId xmlns:a16="http://schemas.microsoft.com/office/drawing/2014/main" id="{00000000-0008-0000-0100-000095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18" name="Text 19">
          <a:extLst>
            <a:ext uri="{FF2B5EF4-FFF2-40B4-BE49-F238E27FC236}">
              <a16:creationId xmlns:a16="http://schemas.microsoft.com/office/drawing/2014/main" id="{00000000-0008-0000-0100-000096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19" name="Text 19">
          <a:extLst>
            <a:ext uri="{FF2B5EF4-FFF2-40B4-BE49-F238E27FC236}">
              <a16:creationId xmlns:a16="http://schemas.microsoft.com/office/drawing/2014/main" id="{00000000-0008-0000-0100-000097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20" name="Text 19">
          <a:extLst>
            <a:ext uri="{FF2B5EF4-FFF2-40B4-BE49-F238E27FC236}">
              <a16:creationId xmlns:a16="http://schemas.microsoft.com/office/drawing/2014/main" id="{00000000-0008-0000-0100-000098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21" name="Text 19">
          <a:extLst>
            <a:ext uri="{FF2B5EF4-FFF2-40B4-BE49-F238E27FC236}">
              <a16:creationId xmlns:a16="http://schemas.microsoft.com/office/drawing/2014/main" id="{00000000-0008-0000-0100-000099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22" name="Text 19">
          <a:extLst>
            <a:ext uri="{FF2B5EF4-FFF2-40B4-BE49-F238E27FC236}">
              <a16:creationId xmlns:a16="http://schemas.microsoft.com/office/drawing/2014/main" id="{00000000-0008-0000-0100-00009A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23" name="Text 19">
          <a:extLst>
            <a:ext uri="{FF2B5EF4-FFF2-40B4-BE49-F238E27FC236}">
              <a16:creationId xmlns:a16="http://schemas.microsoft.com/office/drawing/2014/main" id="{00000000-0008-0000-0100-00009B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24" name="Text 19">
          <a:extLst>
            <a:ext uri="{FF2B5EF4-FFF2-40B4-BE49-F238E27FC236}">
              <a16:creationId xmlns:a16="http://schemas.microsoft.com/office/drawing/2014/main" id="{00000000-0008-0000-0100-00009C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25" name="Text 19">
          <a:extLst>
            <a:ext uri="{FF2B5EF4-FFF2-40B4-BE49-F238E27FC236}">
              <a16:creationId xmlns:a16="http://schemas.microsoft.com/office/drawing/2014/main" id="{00000000-0008-0000-0100-00009D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26" name="Text 19">
          <a:extLst>
            <a:ext uri="{FF2B5EF4-FFF2-40B4-BE49-F238E27FC236}">
              <a16:creationId xmlns:a16="http://schemas.microsoft.com/office/drawing/2014/main" id="{00000000-0008-0000-0100-00009E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27" name="Text 19">
          <a:extLst>
            <a:ext uri="{FF2B5EF4-FFF2-40B4-BE49-F238E27FC236}">
              <a16:creationId xmlns:a16="http://schemas.microsoft.com/office/drawing/2014/main" id="{00000000-0008-0000-0100-00009F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28" name="Text 19">
          <a:extLst>
            <a:ext uri="{FF2B5EF4-FFF2-40B4-BE49-F238E27FC236}">
              <a16:creationId xmlns:a16="http://schemas.microsoft.com/office/drawing/2014/main" id="{00000000-0008-0000-0100-0000A0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29" name="Text 19">
          <a:extLst>
            <a:ext uri="{FF2B5EF4-FFF2-40B4-BE49-F238E27FC236}">
              <a16:creationId xmlns:a16="http://schemas.microsoft.com/office/drawing/2014/main" id="{00000000-0008-0000-0100-0000A1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30" name="Text 19">
          <a:extLst>
            <a:ext uri="{FF2B5EF4-FFF2-40B4-BE49-F238E27FC236}">
              <a16:creationId xmlns:a16="http://schemas.microsoft.com/office/drawing/2014/main" id="{00000000-0008-0000-0100-0000A2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31" name="Text 19">
          <a:extLst>
            <a:ext uri="{FF2B5EF4-FFF2-40B4-BE49-F238E27FC236}">
              <a16:creationId xmlns:a16="http://schemas.microsoft.com/office/drawing/2014/main" id="{00000000-0008-0000-0100-0000A3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32" name="Text 19">
          <a:extLst>
            <a:ext uri="{FF2B5EF4-FFF2-40B4-BE49-F238E27FC236}">
              <a16:creationId xmlns:a16="http://schemas.microsoft.com/office/drawing/2014/main" id="{00000000-0008-0000-0100-0000A4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33" name="Text 19">
          <a:extLst>
            <a:ext uri="{FF2B5EF4-FFF2-40B4-BE49-F238E27FC236}">
              <a16:creationId xmlns:a16="http://schemas.microsoft.com/office/drawing/2014/main" id="{00000000-0008-0000-0100-0000A5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34" name="Text 19">
          <a:extLst>
            <a:ext uri="{FF2B5EF4-FFF2-40B4-BE49-F238E27FC236}">
              <a16:creationId xmlns:a16="http://schemas.microsoft.com/office/drawing/2014/main" id="{00000000-0008-0000-0100-0000A6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35" name="Text 19">
          <a:extLst>
            <a:ext uri="{FF2B5EF4-FFF2-40B4-BE49-F238E27FC236}">
              <a16:creationId xmlns:a16="http://schemas.microsoft.com/office/drawing/2014/main" id="{00000000-0008-0000-0100-0000A7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36" name="Text 19">
          <a:extLst>
            <a:ext uri="{FF2B5EF4-FFF2-40B4-BE49-F238E27FC236}">
              <a16:creationId xmlns:a16="http://schemas.microsoft.com/office/drawing/2014/main" id="{00000000-0008-0000-0100-0000A8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37" name="Text 19">
          <a:extLst>
            <a:ext uri="{FF2B5EF4-FFF2-40B4-BE49-F238E27FC236}">
              <a16:creationId xmlns:a16="http://schemas.microsoft.com/office/drawing/2014/main" id="{00000000-0008-0000-0100-0000A9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38" name="Text 19">
          <a:extLst>
            <a:ext uri="{FF2B5EF4-FFF2-40B4-BE49-F238E27FC236}">
              <a16:creationId xmlns:a16="http://schemas.microsoft.com/office/drawing/2014/main" id="{00000000-0008-0000-0100-0000AA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39" name="Text 19">
          <a:extLst>
            <a:ext uri="{FF2B5EF4-FFF2-40B4-BE49-F238E27FC236}">
              <a16:creationId xmlns:a16="http://schemas.microsoft.com/office/drawing/2014/main" id="{00000000-0008-0000-0100-0000AB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40" name="Text 19">
          <a:extLst>
            <a:ext uri="{FF2B5EF4-FFF2-40B4-BE49-F238E27FC236}">
              <a16:creationId xmlns:a16="http://schemas.microsoft.com/office/drawing/2014/main" id="{00000000-0008-0000-0100-0000AC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41" name="Text 19">
          <a:extLst>
            <a:ext uri="{FF2B5EF4-FFF2-40B4-BE49-F238E27FC236}">
              <a16:creationId xmlns:a16="http://schemas.microsoft.com/office/drawing/2014/main" id="{00000000-0008-0000-0100-0000AD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42" name="Text 19">
          <a:extLst>
            <a:ext uri="{FF2B5EF4-FFF2-40B4-BE49-F238E27FC236}">
              <a16:creationId xmlns:a16="http://schemas.microsoft.com/office/drawing/2014/main" id="{00000000-0008-0000-0100-0000AE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43" name="Text 19">
          <a:extLst>
            <a:ext uri="{FF2B5EF4-FFF2-40B4-BE49-F238E27FC236}">
              <a16:creationId xmlns:a16="http://schemas.microsoft.com/office/drawing/2014/main" id="{00000000-0008-0000-0100-0000AF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44" name="Text 19">
          <a:extLst>
            <a:ext uri="{FF2B5EF4-FFF2-40B4-BE49-F238E27FC236}">
              <a16:creationId xmlns:a16="http://schemas.microsoft.com/office/drawing/2014/main" id="{00000000-0008-0000-0100-0000B0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45" name="Text 19">
          <a:extLst>
            <a:ext uri="{FF2B5EF4-FFF2-40B4-BE49-F238E27FC236}">
              <a16:creationId xmlns:a16="http://schemas.microsoft.com/office/drawing/2014/main" id="{00000000-0008-0000-0100-0000B1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46" name="Text 19">
          <a:extLst>
            <a:ext uri="{FF2B5EF4-FFF2-40B4-BE49-F238E27FC236}">
              <a16:creationId xmlns:a16="http://schemas.microsoft.com/office/drawing/2014/main" id="{00000000-0008-0000-0100-0000B2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47" name="Text 19">
          <a:extLst>
            <a:ext uri="{FF2B5EF4-FFF2-40B4-BE49-F238E27FC236}">
              <a16:creationId xmlns:a16="http://schemas.microsoft.com/office/drawing/2014/main" id="{00000000-0008-0000-0100-0000B3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48" name="Text 19">
          <a:extLst>
            <a:ext uri="{FF2B5EF4-FFF2-40B4-BE49-F238E27FC236}">
              <a16:creationId xmlns:a16="http://schemas.microsoft.com/office/drawing/2014/main" id="{00000000-0008-0000-0100-0000B4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49" name="Text 19">
          <a:extLst>
            <a:ext uri="{FF2B5EF4-FFF2-40B4-BE49-F238E27FC236}">
              <a16:creationId xmlns:a16="http://schemas.microsoft.com/office/drawing/2014/main" id="{00000000-0008-0000-0100-0000B5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50" name="Text 19">
          <a:extLst>
            <a:ext uri="{FF2B5EF4-FFF2-40B4-BE49-F238E27FC236}">
              <a16:creationId xmlns:a16="http://schemas.microsoft.com/office/drawing/2014/main" id="{00000000-0008-0000-0100-0000B6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51" name="Text 19">
          <a:extLst>
            <a:ext uri="{FF2B5EF4-FFF2-40B4-BE49-F238E27FC236}">
              <a16:creationId xmlns:a16="http://schemas.microsoft.com/office/drawing/2014/main" id="{00000000-0008-0000-0100-0000B7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52" name="Text 19">
          <a:extLst>
            <a:ext uri="{FF2B5EF4-FFF2-40B4-BE49-F238E27FC236}">
              <a16:creationId xmlns:a16="http://schemas.microsoft.com/office/drawing/2014/main" id="{00000000-0008-0000-0100-0000B8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53" name="Text 19">
          <a:extLst>
            <a:ext uri="{FF2B5EF4-FFF2-40B4-BE49-F238E27FC236}">
              <a16:creationId xmlns:a16="http://schemas.microsoft.com/office/drawing/2014/main" id="{00000000-0008-0000-0100-0000B9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54" name="Text 19">
          <a:extLst>
            <a:ext uri="{FF2B5EF4-FFF2-40B4-BE49-F238E27FC236}">
              <a16:creationId xmlns:a16="http://schemas.microsoft.com/office/drawing/2014/main" id="{00000000-0008-0000-0100-0000BA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55" name="Text 19">
          <a:extLst>
            <a:ext uri="{FF2B5EF4-FFF2-40B4-BE49-F238E27FC236}">
              <a16:creationId xmlns:a16="http://schemas.microsoft.com/office/drawing/2014/main" id="{00000000-0008-0000-0100-0000BB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56" name="Text 19">
          <a:extLst>
            <a:ext uri="{FF2B5EF4-FFF2-40B4-BE49-F238E27FC236}">
              <a16:creationId xmlns:a16="http://schemas.microsoft.com/office/drawing/2014/main" id="{00000000-0008-0000-0100-0000BC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57" name="Text 19">
          <a:extLst>
            <a:ext uri="{FF2B5EF4-FFF2-40B4-BE49-F238E27FC236}">
              <a16:creationId xmlns:a16="http://schemas.microsoft.com/office/drawing/2014/main" id="{00000000-0008-0000-0100-0000BD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58" name="Text 19">
          <a:extLst>
            <a:ext uri="{FF2B5EF4-FFF2-40B4-BE49-F238E27FC236}">
              <a16:creationId xmlns:a16="http://schemas.microsoft.com/office/drawing/2014/main" id="{00000000-0008-0000-0100-0000BE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59" name="Text 19">
          <a:extLst>
            <a:ext uri="{FF2B5EF4-FFF2-40B4-BE49-F238E27FC236}">
              <a16:creationId xmlns:a16="http://schemas.microsoft.com/office/drawing/2014/main" id="{00000000-0008-0000-0100-0000BF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60" name="Text 19">
          <a:extLst>
            <a:ext uri="{FF2B5EF4-FFF2-40B4-BE49-F238E27FC236}">
              <a16:creationId xmlns:a16="http://schemas.microsoft.com/office/drawing/2014/main" id="{00000000-0008-0000-0100-0000C0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200025</xdr:colOff>
      <xdr:row>1113</xdr:row>
      <xdr:rowOff>0</xdr:rowOff>
    </xdr:from>
    <xdr:ext cx="440497" cy="19050"/>
    <xdr:sp macro="" textlink="">
      <xdr:nvSpPr>
        <xdr:cNvPr id="961" name="Text 19">
          <a:extLst>
            <a:ext uri="{FF2B5EF4-FFF2-40B4-BE49-F238E27FC236}">
              <a16:creationId xmlns:a16="http://schemas.microsoft.com/office/drawing/2014/main" id="{00000000-0008-0000-0100-0000C1030000}"/>
            </a:ext>
          </a:extLst>
        </xdr:cNvPr>
        <xdr:cNvSpPr txBox="1">
          <a:spLocks noChangeArrowheads="1"/>
        </xdr:cNvSpPr>
      </xdr:nvSpPr>
      <xdr:spPr bwMode="auto">
        <a:xfrm>
          <a:off x="5391150" y="237639225"/>
          <a:ext cx="440497"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resh\c%20on%20suresh\WINDOWS\TEMP\cidcoanalys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INORD"/>
      <sheetName val="Tunnelform"/>
      <sheetName val="mivan"/>
      <sheetName val="SHphase-1"/>
      <sheetName val="concrete"/>
      <sheetName val="analysis"/>
      <sheetName val="Civil-main building"/>
      <sheetName val="Civil-amenities buildings"/>
      <sheetName val="Roads-pavement-path ways"/>
      <sheetName val="C-Wall BOQ"/>
      <sheetName val="Sheet2"/>
      <sheetName val="GR.slab-reinft"/>
      <sheetName val="2gii"/>
      <sheetName val="upa"/>
      <sheetName val="detail'02"/>
      <sheetName val="Design"/>
      <sheetName val="GUT (2)"/>
      <sheetName val="ACE-OUT"/>
      <sheetName val="PointNo.5"/>
      <sheetName val="banilad"/>
      <sheetName val="Mactan"/>
      <sheetName val="Mandaue"/>
      <sheetName val="BHANDUP"/>
      <sheetName val="Sheet1"/>
      <sheetName val="#REF"/>
      <sheetName val="Sheet3"/>
      <sheetName val="data"/>
      <sheetName val="SPT vs PHI"/>
      <sheetName val="Stress Calculation"/>
      <sheetName val="Bill No 2 to 8 (Rev)"/>
      <sheetName val="Detail"/>
      <sheetName val=" Net Break Down"/>
      <sheetName val="Bill 3 - Site Works"/>
      <sheetName val="p&amp;m"/>
      <sheetName val="PRECAST lightconc-II"/>
      <sheetName val="Fill this out first..."/>
      <sheetName val="GF Columns"/>
      <sheetName val="Assumption Inputs"/>
      <sheetName val="Tender Summary"/>
      <sheetName val="Costing"/>
      <sheetName val="FINOLEX"/>
      <sheetName val="SITE OVERHEADS"/>
      <sheetName val="boq"/>
      <sheetName val="Labels"/>
      <sheetName val="Citrix"/>
      <sheetName val="Bridges RB"/>
      <sheetName val="Analysis Justi "/>
      <sheetName val="Qty Esti -TCS"/>
      <sheetName val="INPUT"/>
      <sheetName val="Abst Jo"/>
      <sheetName val="K.Ajeet"/>
      <sheetName val="Civil-main_building2"/>
      <sheetName val="Civil-amenities_buildings2"/>
      <sheetName val="Roads-pavement-path_ways2"/>
      <sheetName val="C-Wall_BOQ2"/>
      <sheetName val="GR_slab-reinft2"/>
      <sheetName val="Civil-main_building"/>
      <sheetName val="Civil-amenities_buildings"/>
      <sheetName val="Roads-pavement-path_ways"/>
      <sheetName val="C-Wall_BOQ"/>
      <sheetName val="GR_slab-reinft"/>
      <sheetName val="Civil-main_building1"/>
      <sheetName val="Civil-amenities_buildings1"/>
      <sheetName val="Roads-pavement-path_ways1"/>
      <sheetName val="C-Wall_BOQ1"/>
      <sheetName val="GR_slab-reinft1"/>
      <sheetName val="AutoOpen Stub Data"/>
      <sheetName val="VCH-SLC"/>
      <sheetName val="Supplier"/>
      <sheetName val="BSH num"/>
      <sheetName val="Basic"/>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A-General"/>
      <sheetName val="SILICATE"/>
      <sheetName val="Fin Sum"/>
      <sheetName val="IO LIST"/>
      <sheetName val="Debits as on 12.04.08"/>
      <sheetName val="Staff Acco."/>
      <sheetName val="Vind-BtB"/>
      <sheetName val="labour coeff"/>
      <sheetName val="공장별판관비배부"/>
      <sheetName val="Build-up"/>
      <sheetName val="4 Annex 1 Basic rate"/>
      <sheetName val="Labour"/>
      <sheetName val="HPL"/>
      <sheetName val="Estimation"/>
      <sheetName val="INDIGINEOUS ITEMS "/>
      <sheetName val="07016, Master List-Major Minor"/>
      <sheetName val="Civil-main_building3"/>
      <sheetName val="Civil-amenities_buildings3"/>
      <sheetName val="Roads-pavement-path_ways3"/>
      <sheetName val="C-Wall_BOQ3"/>
      <sheetName val="GR_slab-reinft3"/>
      <sheetName val="PointNo_5"/>
      <sheetName val="Stress_Calculation"/>
      <sheetName val="GUT_(2)"/>
      <sheetName val="_Net_Break_Down"/>
      <sheetName val="PRECAST_lightconc-II"/>
      <sheetName val="Tender_Summary"/>
      <sheetName val="Bill_No_2_to_8_(Rev)"/>
      <sheetName val="SPT_vs_PHI"/>
      <sheetName val="BSH_num"/>
      <sheetName val="11B_"/>
      <sheetName val="IO_List"/>
      <sheetName val="Bill_3_-_Site_Works"/>
      <sheetName val="Fill_this_out_first___"/>
      <sheetName val="GF_Columns"/>
      <sheetName val="Assumption_Inputs"/>
      <sheetName val="K_Ajeet"/>
      <sheetName val="SITE_OVERHEADS"/>
      <sheetName val="Debits_as_on_12_04_08"/>
      <sheetName val="Staff_Acco_"/>
      <sheetName val="labour_coeff"/>
      <sheetName val="VALMARAND436"/>
      <sheetName val="VALMARAND18"/>
      <sheetName val="BGIPLCEUR"/>
      <sheetName val="BGIUK"/>
      <sheetName val="BPBF4PDOB3"/>
      <sheetName val="BPBF4NORTHROC"/>
      <sheetName val="BPBF4PDOB2"/>
      <sheetName val="BPBF4PLCUSD2"/>
      <sheetName val="BPBF5PLCGBP"/>
      <sheetName val="BPBF6PLC"/>
      <sheetName val="BPBF6PLC2"/>
      <sheetName val="BPBFIN3INVS"/>
      <sheetName val="SUMMARY ALL CO'S"/>
      <sheetName val="BPBFINCOCOMM"/>
      <sheetName val="BPBFINCOPLCUSD50M"/>
      <sheetName val="BPBFINCOPLCUSD"/>
      <sheetName val="BPBGBVPLC"/>
      <sheetName val="BPBGBVPLC3"/>
      <sheetName val="BPBHLDGSPLC"/>
      <sheetName val="BPBINVPLC"/>
      <sheetName val="BPBUKPLCEUR"/>
      <sheetName val="COMMEUROPE"/>
      <sheetName val="COMMMIDEAST"/>
      <sheetName val="COMMPLCEUR"/>
      <sheetName val="COMMPLCUSD"/>
      <sheetName val="EUROPEFIN2"/>
      <sheetName val="FIN2SIMP"/>
      <sheetName val="FIN4BPBINDIA2"/>
      <sheetName val="FIN4BPBINDIA"/>
      <sheetName val="FIN4BPBLLCUSD"/>
      <sheetName val="FIN4INDIAGYPUSD2M"/>
      <sheetName val="FIN4MEXUSD12M"/>
      <sheetName val="FIN4MEXUSD2M"/>
      <sheetName val="FIN4MEXUSD6M"/>
      <sheetName val="FINANCE2PLC"/>
      <sheetName val="FORMPLCEUR"/>
      <sheetName val="FULMARGBPPLC"/>
      <sheetName val="GILEURPLC"/>
      <sheetName val="GYPABPLCSEK"/>
      <sheetName val="GYPBENCOMMEUR100M"/>
      <sheetName val="GYPIBBPBIB"/>
      <sheetName val="IBSWIBETEIL"/>
      <sheetName val="IBSWIPLACO2"/>
      <sheetName val="IBSWIPLACO"/>
      <sheetName val="IBSWIPLC"/>
      <sheetName val="IBSWIPOLSKA"/>
      <sheetName val="INDIA"/>
      <sheetName val="LUXGYPIB"/>
      <sheetName val="LUXPLACOEUR1M"/>
      <sheetName val="LUXPLACOST"/>
      <sheetName val="LUXSIMPEUR"/>
      <sheetName val="LUXSWIGYPIB"/>
      <sheetName val="LUXSWIPLACOEUR18M"/>
      <sheetName val="LUXSWIRIGAUSEUR"/>
      <sheetName val="PLCBPBGBV2"/>
      <sheetName val="PLCBPBGBV"/>
      <sheetName val="PLCBPBGBVROM"/>
      <sheetName val="PLCBPBGBVTHB"/>
      <sheetName val="PLCBPBIOGBP200M"/>
      <sheetName val="PLCBULGARIA"/>
      <sheetName val="PLCCOMMCHF5M"/>
      <sheetName val="PLCCOMMGBP2"/>
      <sheetName val="PLCCOMMGBP330M"/>
      <sheetName val="PLCCOMMGBP3"/>
      <sheetName val="PLCCOMMGBP"/>
      <sheetName val="PLCCOMMUSD5M"/>
      <sheetName val="PLCCOMMUSD"/>
      <sheetName val="PLCDAVEUR26M"/>
      <sheetName val="PLCDISTEUR50M"/>
      <sheetName val="PLCDISTPPL"/>
      <sheetName val="PLCFIN5"/>
      <sheetName val="PLCGYPSHANG"/>
      <sheetName val="PLCITALYEUR18-8M"/>
      <sheetName val="PLCMEXGBP"/>
      <sheetName val="PLCPHIGBP5M"/>
      <sheetName val="PLCPHIUSD"/>
      <sheetName val="PLCPOLSKA2"/>
      <sheetName val="PLCPOLSKA"/>
      <sheetName val="PLCSCANSEM"/>
      <sheetName val="PLCSLOVAKIA"/>
      <sheetName val="PLCSOGGBP"/>
      <sheetName val="PLCTHAIGIPSTHBIF"/>
      <sheetName val="PLCTHAIGIPSTHB"/>
      <sheetName val="PLCTHAIGIPSTHBSI"/>
      <sheetName val="PLCUKGBP300M"/>
      <sheetName val="RIGAGPLCCHF"/>
      <sheetName val="RIGAGPLCEUR2"/>
      <sheetName val="RIGAGPLCEUR"/>
      <sheetName val="RIGASPLCCZK2"/>
      <sheetName val="RIGASPLCCZK"/>
      <sheetName val="RIGHUNGPLCHUF"/>
      <sheetName val="SCONSPLC"/>
      <sheetName val="SIMPEURPLC"/>
      <sheetName val="SIMPPLC"/>
      <sheetName val="VALSIMPEUR"/>
      <sheetName val="CLAY"/>
      <sheetName val="PL"/>
      <sheetName val="Groupings-final"/>
      <sheetName val="Sched"/>
      <sheetName val="Trial"/>
      <sheetName val="FA_Final"/>
      <sheetName val="Break up Sheet"/>
      <sheetName val="Flooring"/>
      <sheetName val="ELEC_BOQ"/>
      <sheetName val="macros"/>
      <sheetName val="Requirements"/>
      <sheetName val="Storage"/>
      <sheetName val="Financial"/>
      <sheetName val="PCC"/>
      <sheetName val="cidcoanalysis"/>
      <sheetName val="C Sum"/>
      <sheetName val="A Sum"/>
      <sheetName val="Assumptions"/>
      <sheetName val="Deduction of assets"/>
      <sheetName val="GBW"/>
      <sheetName val="Ratio"/>
      <sheetName val="S &amp; A"/>
      <sheetName val="Detail In Door Stad"/>
      <sheetName val="Basis"/>
      <sheetName val="Civil-main_building4"/>
      <sheetName val="Civil-amenities_buildings4"/>
      <sheetName val="Roads-pavement-path_ways4"/>
      <sheetName val="C-Wall_BOQ4"/>
      <sheetName val="GR_slab-reinft4"/>
      <sheetName val="PointNo_51"/>
      <sheetName val="Stress_Calculation1"/>
      <sheetName val="SITE_OVERHEADS1"/>
      <sheetName val="GUT_(2)1"/>
      <sheetName val="_Net_Break_Down1"/>
      <sheetName val="Bill_No_2_to_8_(Rev)1"/>
      <sheetName val="SPT_vs_PHI1"/>
      <sheetName val="PRECAST_lightconc-II1"/>
      <sheetName val="Fill_this_out_first___1"/>
      <sheetName val="GF_Columns1"/>
      <sheetName val="Assumption_Inputs1"/>
      <sheetName val="Bill_3_-_Site_Works1"/>
      <sheetName val="Tender_Summary1"/>
      <sheetName val="K_Ajeet1"/>
      <sheetName val="AutoOpen_Stub_Data"/>
      <sheetName val="Fin_Sum"/>
      <sheetName val="Bridges_RB"/>
      <sheetName val="Analysis_Justi_"/>
      <sheetName val="Qty_Esti_-TCS"/>
      <sheetName val="Abst_Jo"/>
      <sheetName val="BSH_num1"/>
      <sheetName val="11B_1"/>
      <sheetName val="Debits_as_on_12_04_081"/>
      <sheetName val="Staff_Acco_1"/>
      <sheetName val="labour_coeff1"/>
      <sheetName val="SUMMARY_ALL_CO'S"/>
      <sheetName val="INDIGINEOUS_ITEMS_"/>
      <sheetName val="07016,_Master_List-Major_Minor"/>
      <sheetName val="Break_up_Sheet"/>
      <sheetName val="Bank Guarantee"/>
      <sheetName val="hyperstatic"/>
      <sheetName val="5 NOT REQUIRED"/>
      <sheetName val="매크로"/>
      <sheetName val="FORM7"/>
      <sheetName val="Machinery"/>
      <sheetName val="s"/>
      <sheetName val="NLD - Assum"/>
      <sheetName val="Capex-fixed"/>
      <sheetName val="Material"/>
      <sheetName val="RA"/>
      <sheetName val="3cd Annexure"/>
      <sheetName val="Story Drift-Part 2"/>
      <sheetName val="IDCCALHYD-GOO"/>
      <sheetName val="strain"/>
      <sheetName val="keyword"/>
      <sheetName val="Introduction"/>
      <sheetName val="Old"/>
      <sheetName val="Operating Statistics"/>
      <sheetName val="Financials"/>
      <sheetName val="Deckblatt"/>
      <sheetName val="Sludge Cal"/>
      <sheetName val="COLUMN"/>
      <sheetName val="PROGRAMME"/>
      <sheetName val="PROG SUMMARY"/>
      <sheetName val="BLOCK-A (MEA.SHEET)"/>
      <sheetName val="INDEX"/>
      <sheetName val="AREAS"/>
      <sheetName val="Basement Budget"/>
      <sheetName val="C-Wadl_BOQ2"/>
      <sheetName val="FITZ MORT 94"/>
      <sheetName val="IO_List1"/>
      <sheetName val="Deduction_of_assets"/>
      <sheetName val="C_Sum"/>
      <sheetName val="A_Sum"/>
      <sheetName val="S_&amp;_A"/>
      <sheetName val="Civil-main_building5"/>
      <sheetName val="Civil-amenities_buildings5"/>
      <sheetName val="Roads-pavement-path_ways5"/>
      <sheetName val="C-Wall_BOQ5"/>
      <sheetName val="GR_slab-reinft5"/>
      <sheetName val="PointNo_52"/>
      <sheetName val="_Net_Break_Down2"/>
      <sheetName val="GUT_(2)2"/>
      <sheetName val="Stress_Calculation2"/>
      <sheetName val="11B_2"/>
      <sheetName val="PRECAST_lightconc-II2"/>
      <sheetName val="IO_List2"/>
      <sheetName val="BSH_num2"/>
      <sheetName val="Bill_No_2_to_8_(Rev)2"/>
      <sheetName val="SPT_vs_PHI2"/>
      <sheetName val="Tender_Summary2"/>
      <sheetName val="K_Ajeet2"/>
      <sheetName val="SITE_OVERHEADS2"/>
      <sheetName val="Fill_this_out_first___2"/>
      <sheetName val="GF_Columns2"/>
      <sheetName val="Assumption_Inputs2"/>
      <sheetName val="Bill_3_-_Site_Works2"/>
      <sheetName val="Staff_Acco_2"/>
      <sheetName val="Debits_as_on_12_04_082"/>
      <sheetName val="INDIGINEOUS_ITEMS_1"/>
      <sheetName val="07016,_Master_List-Major_Minor1"/>
      <sheetName val="labour_coeff2"/>
      <sheetName val="Deduction_of_assets1"/>
      <sheetName val="AutoOpen_Stub_Data1"/>
      <sheetName val="Fin_Sum1"/>
      <sheetName val="Bridges_RB1"/>
      <sheetName val="Analysis_Justi_1"/>
      <sheetName val="Qty_Esti_-TCS1"/>
      <sheetName val="Abst_Jo1"/>
      <sheetName val="C_Sum1"/>
      <sheetName val="A_Sum1"/>
      <sheetName val="S_&amp;_A1"/>
      <sheetName val="factors"/>
      <sheetName val="INPUT SHEET"/>
      <sheetName val="RES-PLANNING"/>
      <sheetName val="4_Annex_1_Basic_rate"/>
      <sheetName val="Detail_In_Door_Stad"/>
      <sheetName val="5_NOT_REQUIRED"/>
      <sheetName val="Bank_Guarantee"/>
      <sheetName val="SCHEDULE"/>
      <sheetName val="Database"/>
      <sheetName val="schedule nos"/>
      <sheetName val="RA-markate"/>
      <sheetName val="RCC,Ret. Wall"/>
      <sheetName val="Rate analysis"/>
      <sheetName val="BOQ (2)"/>
      <sheetName val="A.O.R r1Str"/>
      <sheetName val="A.O.R r1"/>
      <sheetName val="A.O.R (2)"/>
      <sheetName val="SUMMARY_ALL_CO'S1"/>
      <sheetName val="Break_up_Sheet1"/>
      <sheetName val="4_Annex_1_Basic_rate1"/>
      <sheetName val="Detail_In_Door_Stad1"/>
      <sheetName val="5_NOT_REQUIRED1"/>
      <sheetName val="Bank_Guarantee1"/>
      <sheetName val="Civil-main_building6"/>
      <sheetName val="Civil-amenities_buildings6"/>
      <sheetName val="Roads-pavement-path_ways6"/>
      <sheetName val="C-Wall_BOQ6"/>
      <sheetName val="GR_slab-reinft6"/>
      <sheetName val="PointNo_53"/>
      <sheetName val="Stress_Calculation3"/>
      <sheetName val="GUT_(2)3"/>
      <sheetName val="SPT_vs_PHI3"/>
      <sheetName val="Bill_No_2_to_8_(Rev)3"/>
      <sheetName val="Bill_3_-_Site_Works3"/>
      <sheetName val="PRECAST_lightconc-II3"/>
      <sheetName val="Fill_this_out_first___3"/>
      <sheetName val="GF_Columns3"/>
      <sheetName val="Assumption_Inputs3"/>
      <sheetName val="_Net_Break_Down3"/>
      <sheetName val="BSH_num3"/>
      <sheetName val="11B_3"/>
      <sheetName val="Tender_Summary3"/>
      <sheetName val="Staff_Acco_3"/>
      <sheetName val="Debits_as_on_12_04_083"/>
      <sheetName val="SITE_OVERHEADS3"/>
      <sheetName val="labour_coeff3"/>
      <sheetName val="K_Ajeet3"/>
      <sheetName val="AutoOpen_Stub_Data2"/>
      <sheetName val="Fin_Sum2"/>
      <sheetName val="Bridges_RB2"/>
      <sheetName val="Analysis_Justi_2"/>
      <sheetName val="Qty_Esti_-TCS2"/>
      <sheetName val="Abst_Jo2"/>
      <sheetName val="INDIGINEOUS_ITEMS_2"/>
      <sheetName val="07016,_Master_List-Major_Minor2"/>
      <sheetName val="SUMMARY_ALL_CO'S2"/>
      <sheetName val="C_Sum2"/>
      <sheetName val="A_Sum2"/>
      <sheetName val="Break_up_Sheet2"/>
      <sheetName val="Deduction_of_assets2"/>
      <sheetName val="S_&amp;_A2"/>
      <sheetName val="4_Annex_1_Basic_rate2"/>
      <sheetName val="Detail_In_Door_Stad2"/>
      <sheetName val="5_NOT_REQUIRED2"/>
      <sheetName val="Bank_Guarantee2"/>
      <sheetName val="Civil-main_building7"/>
      <sheetName val="Civil-amenities_buildings7"/>
      <sheetName val="Roads-pavement-path_ways7"/>
      <sheetName val="C-Wall_BOQ7"/>
      <sheetName val="GR_slab-reinft7"/>
      <sheetName val="PointNo_54"/>
      <sheetName val="Stress_Calculation4"/>
      <sheetName val="GUT_(2)4"/>
      <sheetName val="SPT_vs_PHI4"/>
      <sheetName val="Bill_No_2_to_8_(Rev)4"/>
      <sheetName val="Bill_3_-_Site_Works4"/>
      <sheetName val="PRECAST_lightconc-II4"/>
      <sheetName val="Fill_this_out_first___4"/>
      <sheetName val="GF_Columns4"/>
      <sheetName val="Assumption_Inputs4"/>
      <sheetName val="_Net_Break_Down4"/>
      <sheetName val="BSH_num4"/>
      <sheetName val="11B_4"/>
      <sheetName val="Tender_Summary4"/>
      <sheetName val="Staff_Acco_4"/>
      <sheetName val="Debits_as_on_12_04_084"/>
      <sheetName val="SITE_OVERHEADS4"/>
      <sheetName val="labour_coeff4"/>
      <sheetName val="K_Ajeet4"/>
      <sheetName val="AutoOpen_Stub_Data3"/>
      <sheetName val="Fin_Sum3"/>
      <sheetName val="Bridges_RB3"/>
      <sheetName val="Analysis_Justi_3"/>
      <sheetName val="Qty_Esti_-TCS3"/>
      <sheetName val="Abst_Jo3"/>
      <sheetName val="INDIGINEOUS_ITEMS_3"/>
      <sheetName val="07016,_Master_List-Major_Minor3"/>
      <sheetName val="SUMMARY_ALL_CO'S3"/>
      <sheetName val="C_Sum3"/>
      <sheetName val="A_Sum3"/>
      <sheetName val="Break_up_Sheet3"/>
      <sheetName val="Deduction_of_assets3"/>
      <sheetName val="S_&amp;_A3"/>
      <sheetName val="4_Annex_1_Basic_rate3"/>
      <sheetName val="Detail_In_Door_Stad3"/>
      <sheetName val="5_NOT_REQUIRED3"/>
      <sheetName val="Bank_Guarantee3"/>
      <sheetName val="Basement_Budget"/>
      <sheetName val="PROG_SUMMARY"/>
      <sheetName val="INPUT_SHEET"/>
      <sheetName val="FITZ_MORT_94"/>
      <sheetName val="Civil-main_building8"/>
      <sheetName val="Civil-amenities_buildings8"/>
      <sheetName val="Roads-pavement-path_ways8"/>
      <sheetName val="C-Wall_BOQ8"/>
      <sheetName val="GR_slab-reinft8"/>
      <sheetName val="PointNo_55"/>
      <sheetName val="Stress_Calculation5"/>
      <sheetName val="GUT_(2)5"/>
      <sheetName val="SPT_vs_PHI5"/>
      <sheetName val="Bill_No_2_to_8_(Rev)5"/>
      <sheetName val="Bill_3_-_Site_Works5"/>
      <sheetName val="PRECAST_lightconc-II5"/>
      <sheetName val="Fill_this_out_first___5"/>
      <sheetName val="GF_Columns5"/>
      <sheetName val="Assumption_Inputs5"/>
      <sheetName val="_Net_Break_Down5"/>
      <sheetName val="BSH_num5"/>
      <sheetName val="11B_5"/>
      <sheetName val="Tender_Summary5"/>
      <sheetName val="Staff_Acco_5"/>
      <sheetName val="Debits_as_on_12_04_085"/>
      <sheetName val="SITE_OVERHEADS5"/>
      <sheetName val="labour_coeff5"/>
      <sheetName val="K_Ajeet5"/>
      <sheetName val="AutoOpen_Stub_Data4"/>
      <sheetName val="Fin_Sum4"/>
      <sheetName val="Bridges_RB4"/>
      <sheetName val="Analysis_Justi_4"/>
      <sheetName val="Qty_Esti_-TCS4"/>
      <sheetName val="Abst_Jo4"/>
      <sheetName val="INDIGINEOUS_ITEMS_4"/>
      <sheetName val="07016,_Master_List-Major_Minor4"/>
      <sheetName val="SUMMARY_ALL_CO'S4"/>
      <sheetName val="C_Sum4"/>
      <sheetName val="A_Sum4"/>
      <sheetName val="Break_up_Sheet4"/>
      <sheetName val="Deduction_of_assets4"/>
      <sheetName val="S_&amp;_A4"/>
      <sheetName val="4_Annex_1_Basic_rate4"/>
      <sheetName val="Detail_In_Door_Stad4"/>
      <sheetName val="5_NOT_REQUIRED4"/>
      <sheetName val="Bank_Guarantee4"/>
      <sheetName val="Basement_Budget1"/>
      <sheetName val="PROG_SUMMARY1"/>
      <sheetName val="INPUT_SHEET1"/>
      <sheetName val="FITZ_MORT_941"/>
      <sheetName val="Mat_Cost"/>
      <sheetName val="Basic Rates"/>
      <sheetName val="Ave.wtd.rates"/>
      <sheetName val="Material "/>
      <sheetName val="Labour &amp; Plant"/>
      <sheetName val="Legend"/>
      <sheetName val="Allg. Angaben"/>
      <sheetName val="Auswahl"/>
      <sheetName val="AoR Finishing"/>
      <sheetName val="IO_List3"/>
      <sheetName val="BOQ_(2)"/>
      <sheetName val="BLOCK-A_(MEA_SHEET)"/>
      <sheetName val="A_O_R_r1Str"/>
      <sheetName val="A_O_R_r1"/>
      <sheetName val="A_O_R_(2)"/>
      <sheetName val="FitOutConfCentre"/>
      <sheetName val="HEAD"/>
      <sheetName val="合成単価作成表-BLDG"/>
      <sheetName val="ecc_res"/>
      <sheetName val="CABLERET"/>
      <sheetName val="NC-CM"/>
      <sheetName val="SOA"/>
      <sheetName val="Podium Areas"/>
      <sheetName val="Indices"/>
      <sheetName val="PARAMETRES"/>
      <sheetName val="Bill 1"/>
      <sheetName val="Bill 2"/>
      <sheetName val="Bill 3"/>
      <sheetName val="Bill 4"/>
      <sheetName val="Bill 5"/>
      <sheetName val="Bill 6"/>
      <sheetName val="Bill 7"/>
      <sheetName val="Makro1"/>
      <sheetName val="Balance sheet DCCDL Nov 06"/>
      <sheetName val=" COP 100%"/>
      <sheetName val="lookups"/>
      <sheetName val="ref"/>
      <sheetName val="Top sheet"/>
      <sheetName val="Certificate"/>
      <sheetName val="Abstract"/>
      <sheetName val="M-Book for Conc"/>
      <sheetName val="LEVELS"/>
      <sheetName val="Rein.Steel"/>
      <sheetName val="M-Book for FW"/>
      <sheetName val="M-Book others"/>
      <sheetName val="M-Book filling"/>
      <sheetName val="beam-reinft-machine rm"/>
      <sheetName val="jobhist"/>
      <sheetName val="A-Property"/>
      <sheetName val="9. Package split - Cost "/>
      <sheetName val="strand"/>
      <sheetName val="Annex"/>
      <sheetName val="DETAILED  BOQ"/>
      <sheetName val="Control"/>
      <sheetName val="Structure Bills Qty"/>
      <sheetName val="old_serial no."/>
      <sheetName val="tot_ass_9697"/>
      <sheetName val="9-1차이내역"/>
      <sheetName val="NLD_-_Assum"/>
      <sheetName val="3cd_Annexure"/>
      <sheetName val="Story_Drift-Part_2"/>
      <sheetName val="Allg__Angaben"/>
      <sheetName val="@risk rents and incentives"/>
      <sheetName val="Car park lease"/>
      <sheetName val="Net rent analysis"/>
      <sheetName val="CFForecast detail"/>
      <sheetName val="CASHFLOWS"/>
      <sheetName val="Works - Quote Sheet"/>
      <sheetName val="LABOUR RATE"/>
      <sheetName val="Material Rate"/>
      <sheetName val="MASTER_RATE ANALYSIS"/>
      <sheetName val="PA- Consutant "/>
      <sheetName val="office"/>
      <sheetName val="Lab"/>
      <sheetName val="beam-reinft-IIInd floor"/>
      <sheetName val="Internet"/>
      <sheetName val="TBAL9697 -group wise  sdpl"/>
      <sheetName val="Project Budget Worksheet"/>
      <sheetName val="annx-1(Boq)"/>
      <sheetName val="IRP all H2s"/>
      <sheetName val="ENCL9"/>
      <sheetName val="Bechtel Norms"/>
      <sheetName val="CS PIPING"/>
      <sheetName val="TECH DATA"/>
      <sheetName val="A.O.R."/>
      <sheetName val="Estimate"/>
      <sheetName val="P&amp;LSum"/>
      <sheetName val="UNP-NCW "/>
      <sheetName val="MAINBS1"/>
      <sheetName val="Ave_wtd_rates"/>
      <sheetName val="Material_"/>
      <sheetName val="Sludge_Cal"/>
      <sheetName val="Operating_Statistics"/>
      <sheetName val="Bechtel_Norms"/>
      <sheetName val="CS_PIPING"/>
      <sheetName val="TECH_DATA"/>
      <sheetName val="schedule_nos"/>
      <sheetName val="RCC,Ret__Wall"/>
      <sheetName val="Detail P&amp;L"/>
      <sheetName val="Assumption Sheet"/>
      <sheetName val="CEP99"/>
      <sheetName val="BaseWeight"/>
      <sheetName val="UPA(Part C,D,E,G,H)"/>
      <sheetName val="Materials"/>
      <sheetName val="Sec-I"/>
      <sheetName val="PriceSummary"/>
      <sheetName val="Set"/>
      <sheetName val="Headings"/>
      <sheetName val="BS1"/>
      <sheetName val="SP Break Up"/>
      <sheetName val="MN T.B."/>
      <sheetName val="Ground Floor"/>
      <sheetName val="calcul"/>
      <sheetName val="Load Details(B2)"/>
      <sheetName val="DSLP"/>
      <sheetName val="환율"/>
      <sheetName val="final abstract"/>
      <sheetName val="accom cash"/>
      <sheetName val="갑지"/>
      <sheetName val="sheet6"/>
      <sheetName val="RESULT"/>
      <sheetName val="Mahole"/>
      <sheetName val="Electrical"/>
      <sheetName val="water prop."/>
      <sheetName val="Transfer"/>
      <sheetName val="Assump"/>
      <sheetName val="Inter Co Balances"/>
      <sheetName val="MFG"/>
      <sheetName val="MISBS"/>
      <sheetName val="BOD PL NEW"/>
      <sheetName val="inter"/>
      <sheetName val="Balance_sheet_DCCDL_Nov_06"/>
      <sheetName val="_COP_100%"/>
      <sheetName val="Rate_analysis"/>
      <sheetName val="Basic_Rates"/>
      <sheetName val="Section 3_DPR"/>
      <sheetName val="Det_Des"/>
      <sheetName val="Intro"/>
      <sheetName val="S1BOQ"/>
      <sheetName val="Flanged Beams"/>
      <sheetName val="Rectangular Beam"/>
      <sheetName val="TYPE-1"/>
      <sheetName val="TYPE-3"/>
      <sheetName val="BC &amp; MNB "/>
      <sheetName val="Mechanical"/>
      <sheetName val="Indirects "/>
      <sheetName val="I&amp;C"/>
      <sheetName val="LSS"/>
      <sheetName val="MG"/>
      <sheetName val="Sch"/>
      <sheetName val="Civil-main_building9"/>
      <sheetName val="Civil-amenities_buildings9"/>
      <sheetName val="Roads-pavement-path_ways9"/>
      <sheetName val="C-Wall_BOQ9"/>
      <sheetName val="GR_slab-reinft9"/>
      <sheetName val="GUT_(2)6"/>
      <sheetName val="PointNo_56"/>
      <sheetName val="Stress_Calculation6"/>
      <sheetName val="_Net_Break_Down6"/>
      <sheetName val="Bill_No_2_to_8_(Rev)6"/>
      <sheetName val="SPT_vs_PHI6"/>
      <sheetName val="PRECAST_lightconc-II6"/>
      <sheetName val="Fill_this_out_first___6"/>
      <sheetName val="GF_Columns6"/>
      <sheetName val="Assumption_Inputs6"/>
      <sheetName val="Bill_3_-_Site_Works6"/>
      <sheetName val="SITE_OVERHEADS6"/>
      <sheetName val="Tender_Summary6"/>
      <sheetName val="BSH_num6"/>
      <sheetName val="K_Ajeet6"/>
      <sheetName val="SUMMARY_ALL_CO'S5"/>
      <sheetName val="11B_6"/>
      <sheetName val="AutoOpen_Stub_Data5"/>
      <sheetName val="Bridges_RB5"/>
      <sheetName val="Analysis_Justi_5"/>
      <sheetName val="Qty_Esti_-TCS5"/>
      <sheetName val="Abst_Jo5"/>
      <sheetName val="Fin_Sum5"/>
      <sheetName val="Debits_as_on_12_04_086"/>
      <sheetName val="Staff_Acco_6"/>
      <sheetName val="labour_coeff6"/>
      <sheetName val="Break_up_Sheet5"/>
      <sheetName val="INDIGINEOUS_ITEMS_5"/>
      <sheetName val="07016,_Master_List-Major_Minor5"/>
      <sheetName val="C_Sum5"/>
      <sheetName val="A_Sum5"/>
      <sheetName val="Deduction_of_assets5"/>
      <sheetName val="S_&amp;_A5"/>
      <sheetName val="4_Annex_1_Basic_rate5"/>
      <sheetName val="Detail_In_Door_Stad5"/>
      <sheetName val="Bank_Guarantee5"/>
      <sheetName val="BOQ_(2)1"/>
      <sheetName val="BLOCK-A_(MEA_SHEET)1"/>
      <sheetName val="A_O_R_r1Str1"/>
      <sheetName val="A_O_R_r11"/>
      <sheetName val="A_O_R_(2)1"/>
      <sheetName val="PROG_SUMMARY2"/>
      <sheetName val="5_NOT_REQUIRED5"/>
      <sheetName val="A_O_R_"/>
      <sheetName val="Basement_Budget2"/>
      <sheetName val="INPUT_SHEET2"/>
      <sheetName val="FITZ_MORT_942"/>
      <sheetName val="AoR_Finishing"/>
      <sheetName val="Labour_&amp;_Plant"/>
      <sheetName val="Podium_Areas"/>
      <sheetName val="Bill_1"/>
      <sheetName val="Bill_2"/>
      <sheetName val="Bill_3"/>
      <sheetName val="Bill_4"/>
      <sheetName val="Bill_5"/>
      <sheetName val="Bill_6"/>
      <sheetName val="Bill_7"/>
      <sheetName val="9__Package_split_-_Cost_"/>
      <sheetName val="DETAILED__BOQ"/>
      <sheetName val="LABOUR_RATE"/>
      <sheetName val="Material_Rate"/>
      <sheetName val="FINA"/>
      <sheetName val="Area Analysis"/>
      <sheetName val="Sensitivity"/>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Phasing"/>
      <sheetName val="General"/>
      <sheetName val="Amort"/>
      <sheetName val="AmortRef"/>
      <sheetName val="SC Cost FEB 03"/>
      <sheetName val="Sales &amp; Prod"/>
      <sheetName val="train cash"/>
      <sheetName val="NOT FULL RESTRAINT"/>
      <sheetName val="BEARING &amp; BUCKLING"/>
      <sheetName val="PFC"/>
      <sheetName val="UC"/>
      <sheetName val="RSJ"/>
      <sheetName val="purpose&amp;input"/>
      <sheetName val="Detail 1A"/>
      <sheetName val="Rate"/>
      <sheetName val="TRIAL BALANCE"/>
      <sheetName val="Cover"/>
      <sheetName val="L (4)"/>
      <sheetName val="目录"/>
      <sheetName val="para"/>
      <sheetName val="kppl pl"/>
      <sheetName val="Summary"/>
      <sheetName val="FT-05-02IsoBOM"/>
      <sheetName val="v"/>
      <sheetName val="(Do not delete)"/>
      <sheetName val="Voucher"/>
      <sheetName val="Cal"/>
      <sheetName val="hyperstatic-3"/>
      <sheetName val="Slope area"/>
      <sheetName val="TABLES"/>
      <sheetName val="Modular"/>
      <sheetName val="Site Dev BOQ"/>
      <sheetName val="Light fitt"/>
      <sheetName val="grid"/>
      <sheetName val="Inc.St.-Link"/>
      <sheetName val="ESCON"/>
      <sheetName val="Consol"/>
      <sheetName val="Area Statement"/>
      <sheetName val="XREF"/>
      <sheetName val="Debtors analysis"/>
      <sheetName val="Total Debtors Ageing Sheet"/>
      <sheetName val="Revised Summary"/>
      <sheetName val="A"/>
      <sheetName val="Measurment"/>
      <sheetName val="Administrative Prices"/>
      <sheetName val="Extra Item"/>
      <sheetName val="Source Ref."/>
      <sheetName val="IT-Fri Base"/>
      <sheetName val="CMISFA"/>
      <sheetName val="00acttbl"/>
      <sheetName val="PSrpt25"/>
      <sheetName val="00budtbl"/>
      <sheetName val="Data Tables"/>
      <sheetName val="Civil Boq"/>
      <sheetName val="LMP"/>
      <sheetName val="Debtors Service Tax"/>
      <sheetName val="Wastage"/>
      <sheetName val="Stru Labour rate"/>
      <sheetName val="Curing Analysis"/>
      <sheetName val="Formwork"/>
      <sheetName val="MS items"/>
      <sheetName val="Tunnel Fw"/>
      <sheetName val="precast"/>
      <sheetName val="GN-ST-10"/>
      <sheetName val="Settings"/>
      <sheetName val="d-safe specs"/>
      <sheetName val="SOR"/>
      <sheetName val="STK"/>
      <sheetName val="CSA"/>
      <sheetName val="Data sheet"/>
      <sheetName val="Door"/>
      <sheetName val="Sheet3 (2)"/>
      <sheetName val="Materials Cost(PCC)"/>
      <sheetName val="Materials Cost"/>
      <sheetName val="basic-data"/>
      <sheetName val="mem-property"/>
      <sheetName val="Valves"/>
      <sheetName val="MS Rates"/>
      <sheetName val="Array"/>
      <sheetName val="Array (2)"/>
      <sheetName val="R.A."/>
      <sheetName val="basdat"/>
      <sheetName val="1010"/>
      <sheetName val="1020"/>
      <sheetName val="1090"/>
      <sheetName val="Westin FOH &amp; BOH Split"/>
      <sheetName val="STAFFSCHED "/>
      <sheetName val="info"/>
      <sheetName val="Analisa STR"/>
      <sheetName val="DETAIL SHEET"/>
      <sheetName val="Area"/>
      <sheetName val="DontDelete"/>
      <sheetName val="Core Data"/>
      <sheetName val="CPA_EQP"/>
      <sheetName val="cost summary"/>
      <sheetName val="Elec Summ"/>
      <sheetName val="ELEC BOQ"/>
      <sheetName val="TRACK BUSWAY"/>
      <sheetName val="BBT"/>
      <sheetName val="LIGHTING"/>
      <sheetName val="LMS"/>
      <sheetName val="IO's"/>
      <sheetName val="Prices"/>
      <sheetName val="Fin. Assumpt. - Sensitivities"/>
      <sheetName val="lists"/>
      <sheetName val="BALAN1"/>
      <sheetName val="405"/>
      <sheetName val="427"/>
      <sheetName val="403"/>
      <sheetName val="Legal Risk Analysis"/>
      <sheetName val="M.S."/>
      <sheetName val="Actuals_by_Job"/>
      <sheetName val="Outlook"/>
      <sheetName val="CIP Summary 0012"/>
      <sheetName val="CIP Detail 0011"/>
      <sheetName val="VLOOK"/>
      <sheetName val="99 to 00 blns"/>
      <sheetName val="pri-com"/>
      <sheetName val="col-reinft1"/>
      <sheetName val="Basic Rate"/>
      <sheetName val="BUDGET"/>
      <sheetName val="ESI &amp; PF DELHI"/>
      <sheetName val="Boq- Civil"/>
      <sheetName val="Input &amp; Calculations"/>
      <sheetName val="Values"/>
      <sheetName val="Conc"/>
      <sheetName val="Excv-Qty&amp;Rate"/>
      <sheetName val="galfareqp"/>
      <sheetName val="Interest"/>
      <sheetName val="Project Master"/>
      <sheetName val="Staff"/>
      <sheetName val="3. Elemental Summary"/>
      <sheetName val="B1"/>
      <sheetName val="SEW4"/>
      <sheetName val="BASIS -DEC 08"/>
      <sheetName val="discounts_XP140"/>
      <sheetName val="Validation sheet"/>
      <sheetName val="wordsdata"/>
      <sheetName val="CROSS-SECTION"/>
      <sheetName val="Lead"/>
      <sheetName val="PPA Summary"/>
      <sheetName val="Basisdaten"/>
      <sheetName val="Vordruck-Nr. 7.1.3_D"/>
      <sheetName val="Ersatzteile"/>
      <sheetName val="B"/>
      <sheetName val="C"/>
      <sheetName val="D"/>
      <sheetName val="E"/>
      <sheetName val="G"/>
      <sheetName val="H"/>
      <sheetName val="I"/>
      <sheetName val="K"/>
      <sheetName val="L"/>
      <sheetName val="M"/>
      <sheetName val="N"/>
      <sheetName val="O"/>
      <sheetName val="T"/>
      <sheetName val="U"/>
      <sheetName val="M&amp;A D"/>
      <sheetName val="M&amp;A E"/>
      <sheetName val="M&amp;A G"/>
      <sheetName val="ACE-IN"/>
      <sheetName val="NANJING"/>
      <sheetName val="Segment Report working"/>
      <sheetName val="Fixed Assets &amp; Depreciation"/>
      <sheetName val="CAT_5"/>
      <sheetName val="NLD_-_Assum1"/>
      <sheetName val="3cd_Annexure1"/>
      <sheetName val="Sludge_Cal1"/>
      <sheetName val="Operating_Statistics1"/>
      <sheetName val="Story_Drift-Part_21"/>
      <sheetName val="schedule_nos1"/>
      <sheetName val="RCC,Ret__Wall1"/>
      <sheetName val="Ave_wtd_rates1"/>
      <sheetName val="Material_1"/>
      <sheetName val="beam-reinft-IIInd_floor"/>
      <sheetName val="Works_-_Quote_Sheet"/>
      <sheetName val="MASTER_RATE_ANALYSIS"/>
      <sheetName val="PA-_Consutant_"/>
      <sheetName val="Bechtel_Norms1"/>
      <sheetName val="CS_PIPING1"/>
      <sheetName val="TECH_DATA1"/>
      <sheetName val="Top_sheet"/>
      <sheetName val="M-Book_for_Conc"/>
      <sheetName val="Rein_Steel"/>
      <sheetName val="M-Book_for_FW"/>
      <sheetName val="M-Book_others"/>
      <sheetName val="M-Book_filling"/>
      <sheetName val="beam-reinft-machine_rm"/>
      <sheetName val="Structure_Bills_Qty"/>
      <sheetName val="IRP_all_H2s"/>
      <sheetName val="@risk_rents_and_incentives"/>
      <sheetName val="Car_park_lease"/>
      <sheetName val="Net_rent_analysis"/>
      <sheetName val="old_serial_no_"/>
      <sheetName val="SP_Break_Up"/>
      <sheetName val="Inter_Co_Balances"/>
      <sheetName val="water_prop_"/>
      <sheetName val="Back_Cal_for OMC"/>
      <sheetName val="AILC004"/>
      <sheetName val="std.wt."/>
      <sheetName val="Power &amp; Fuel(SMS)"/>
      <sheetName val="Contractor-1-every floor 5%"/>
      <sheetName val="SCHEDULE (3)"/>
      <sheetName val="B'Sheet"/>
      <sheetName val="Asmp"/>
      <sheetName val="BRP&amp;L"/>
      <sheetName val="Final Bill of Material"/>
      <sheetName val="P&amp;L"/>
      <sheetName val="외화금융(97-03)"/>
      <sheetName val="연돌일위집계"/>
      <sheetName val="Plant Used in CATS "/>
      <sheetName val="FILIALE"/>
      <sheetName val="Revenue-Invoicewise"/>
      <sheetName val="COST"/>
      <sheetName val="girder"/>
      <sheetName val="Rocker"/>
      <sheetName val="L&amp;T formwork system"/>
      <sheetName val="Pile load test-Rock anchor"/>
      <sheetName val="Design (singly reinforced beam)"/>
      <sheetName val="Foundation"/>
      <sheetName val="Hoop stress"/>
      <sheetName val="strongback"/>
      <sheetName val="D-Shackle"/>
      <sheetName val="ISA"/>
      <sheetName val="ISMB"/>
      <sheetName val="shoring using plates"/>
      <sheetName val="ISMC"/>
      <sheetName val="Gantry track"/>
      <sheetName val="DESIGN-abut-pile fdn.-11"/>
      <sheetName val="Costcal"/>
      <sheetName val="MERGED CODES &amp; NAMES"/>
      <sheetName val="TYPES"/>
      <sheetName val="MPC"/>
      <sheetName val="1.01 (a)"/>
      <sheetName val="Pile cap"/>
      <sheetName val="Khalifa Parkf"/>
      <sheetName val="SCHEDULE OF RATES"/>
      <sheetName val="Bed Class"/>
      <sheetName val="Cd"/>
      <sheetName val="D2_CO"/>
      <sheetName val="Cash2"/>
      <sheetName val="Z"/>
      <sheetName val="기계내역서"/>
      <sheetName val="MASTER"/>
      <sheetName val="BULook"/>
      <sheetName val="RA-14"/>
      <sheetName val="RA-13"/>
      <sheetName val="Covering letter"/>
      <sheetName val=" CERTIFICATE   PAYMENT Vendor"/>
      <sheetName val="Payment Abstract Vendor"/>
      <sheetName val="Cummulative Steel &amp; RMC Vendor "/>
      <sheetName val="Vendor Wise Cu. Steel &amp; RMC"/>
      <sheetName val="Ultratech"/>
      <sheetName val="ACC"/>
      <sheetName val="Nuvoco"/>
      <sheetName val="JP"/>
      <sheetName val="Prism johnson"/>
      <sheetName val="RMC Qty. Cumulative vendor wise"/>
      <sheetName val="RMC Backup"/>
      <sheetName val="RMC Invoice"/>
      <sheetName val="Material Rates"/>
      <sheetName val="Reinforcement Steel"/>
      <sheetName val="Feb'19 Tax Invoice"/>
      <sheetName val="Structural Steel"/>
      <sheetName val="Feb'19 Tax Invoice (2)"/>
      <sheetName val="Qty. Cumulative Abstract"/>
      <sheetName val="-ve Variation-Annx-1-Page-1"/>
      <sheetName val="Annexure-1-Page-2"/>
      <sheetName val="Summary of variations-Anx-2"/>
      <sheetName val="CTP-13-Abstract-On Account Bill"/>
      <sheetName val="Abstract-including GST"/>
      <sheetName val="Abstract-Annexure-1"/>
      <sheetName val="LABOUR_RATE1"/>
      <sheetName val="Material_Rate1"/>
      <sheetName val="Civil-main_building10"/>
      <sheetName val="Civil-amenities_buildings10"/>
      <sheetName val="Roads-pavement-path_ways10"/>
      <sheetName val="C-Wall_BOQ10"/>
      <sheetName val="GR_slab-reinft10"/>
      <sheetName val="PointNo_57"/>
      <sheetName val="_Net_Break_Down7"/>
      <sheetName val="GUT_(2)7"/>
      <sheetName val="Stress_Calculation7"/>
      <sheetName val="11B_7"/>
      <sheetName val="Assumption_Inputs7"/>
      <sheetName val="PRECAST_lightconc-II7"/>
      <sheetName val="SPT_vs_PHI7"/>
      <sheetName val="Bill_No_2_to_8_(Rev)7"/>
      <sheetName val="Bill_3_-_Site_Works7"/>
      <sheetName val="Fill_this_out_first___7"/>
      <sheetName val="GF_Columns7"/>
      <sheetName val="BSH_num7"/>
      <sheetName val="Tender_Summary7"/>
      <sheetName val="K_Ajeet7"/>
      <sheetName val="SITE_OVERHEADS7"/>
      <sheetName val="C_Sum6"/>
      <sheetName val="A_Sum6"/>
      <sheetName val="Fin_Sum6"/>
      <sheetName val="INDIGINEOUS_ITEMS_6"/>
      <sheetName val="07016,_Master_List-Major_Minor6"/>
      <sheetName val="Staff_Acco_7"/>
      <sheetName val="labour_coeff7"/>
      <sheetName val="Debits_as_on_12_04_087"/>
      <sheetName val="AutoOpen_Stub_Data6"/>
      <sheetName val="Bridges_RB6"/>
      <sheetName val="Analysis_Justi_6"/>
      <sheetName val="Qty_Esti_-TCS6"/>
      <sheetName val="Abst_Jo6"/>
      <sheetName val="4_Annex_1_Basic_rate6"/>
      <sheetName val="SUMMARY_ALL_CO'S6"/>
      <sheetName val="Break_up_Sheet6"/>
      <sheetName val="Detail_In_Door_Stad6"/>
      <sheetName val="Deduction_of_assets6"/>
      <sheetName val="S_&amp;_A6"/>
      <sheetName val="Bank_Guarantee6"/>
      <sheetName val="NLD_-_Assum2"/>
      <sheetName val="5_NOT_REQUIRED6"/>
      <sheetName val="3cd_Annexure2"/>
      <sheetName val="PROG_SUMMARY3"/>
      <sheetName val="Basement_Budget3"/>
      <sheetName val="INPUT_SHEET3"/>
      <sheetName val="FITZ_MORT_943"/>
      <sheetName val="A_O_R_r1Str2"/>
      <sheetName val="A_O_R_r12"/>
      <sheetName val="A_O_R_(2)2"/>
      <sheetName val="Sludge_Cal2"/>
      <sheetName val="BLOCK-A_(MEA_SHEET)2"/>
      <sheetName val="Operating_Statistics2"/>
      <sheetName val="Story_Drift-Part_22"/>
      <sheetName val="schedule_nos2"/>
      <sheetName val="RCC,Ret__Wall2"/>
      <sheetName val="Basic_Rates1"/>
      <sheetName val="Ave_wtd_rates2"/>
      <sheetName val="Material_2"/>
      <sheetName val="BOQ_(2)2"/>
      <sheetName val="Rate_analysis1"/>
      <sheetName val="AoR_Finishing1"/>
      <sheetName val="9__Package_split_-_Cost_1"/>
      <sheetName val="Labour_&amp;_Plant1"/>
      <sheetName val="DETAILED__BOQ1"/>
      <sheetName val="Bill_11"/>
      <sheetName val="Bill_21"/>
      <sheetName val="Bill_31"/>
      <sheetName val="Bill_41"/>
      <sheetName val="Bill_51"/>
      <sheetName val="Bill_61"/>
      <sheetName val="Bill_71"/>
      <sheetName val="Bechtel_Norms2"/>
      <sheetName val="CS_PIPING2"/>
      <sheetName val="TECH_DATA2"/>
      <sheetName val="MASTER_RATE_ANALYSIS1"/>
      <sheetName val="PA-_Consutant_1"/>
      <sheetName val="Works_-_Quote_Sheet1"/>
      <sheetName val="Allg__Angaben1"/>
      <sheetName val="Balance_sheet_DCCDL_Nov_061"/>
      <sheetName val="_COP_100%1"/>
      <sheetName val="Top_sheet1"/>
      <sheetName val="M-Book_for_Conc1"/>
      <sheetName val="Rein_Steel1"/>
      <sheetName val="M-Book_for_FW1"/>
      <sheetName val="M-Book_others1"/>
      <sheetName val="M-Book_filling1"/>
      <sheetName val="beam-reinft-machine_rm1"/>
      <sheetName val="Podium_Areas1"/>
      <sheetName val="Structure_Bills_Qty1"/>
      <sheetName val="water_prop_1"/>
      <sheetName val="beam-reinft-IIInd_floor1"/>
      <sheetName val="IRP_all_H2s1"/>
      <sheetName val="old_serial_no_1"/>
      <sheetName val="@risk_rents_and_incentives1"/>
      <sheetName val="Car_park_lease1"/>
      <sheetName val="Net_rent_analysis1"/>
      <sheetName val="A_O_R_1"/>
      <sheetName val="BOD_PL_NEW"/>
      <sheetName val="final_abstract"/>
      <sheetName val="UNP-NCW_"/>
      <sheetName val="Section_3_DPR"/>
      <sheetName val="Flanged_Beams"/>
      <sheetName val="Rectangular_Beam"/>
      <sheetName val="BC_&amp;_MNB_"/>
      <sheetName val="Debtors_analysis"/>
      <sheetName val="Total_Debtors_Ageing_Sheet"/>
      <sheetName val="CFForecast_detail"/>
      <sheetName val="TBAL9697_-group_wise__sdpl"/>
      <sheetName val="Project_Budget_Worksheet"/>
      <sheetName val="Detail_P&amp;L"/>
      <sheetName val="Assumption_Sheet"/>
      <sheetName val="Inter_Co_Balances1"/>
      <sheetName val="SP_Break_Up1"/>
      <sheetName val="Sales_&amp;_Prod"/>
      <sheetName val="Revised_Summary"/>
      <sheetName val="kppl_pl"/>
      <sheetName val="Debtors_Service_Tax"/>
      <sheetName val="Stru_Labour_rate"/>
      <sheetName val="Curing_Analysis"/>
      <sheetName val="MS_items"/>
      <sheetName val="Tunnel_Fw"/>
      <sheetName val="Segment_Report_working"/>
      <sheetName val="Fixed_Assets_&amp;_Depreciation"/>
      <sheetName val="(Do_not_delete)"/>
      <sheetName val="SC_Cost_FEB_03"/>
      <sheetName val="Slope_area"/>
      <sheetName val="MS_Rates"/>
      <sheetName val="Array_(2)"/>
      <sheetName val="accom_cash"/>
      <sheetName val="Light_fitt"/>
      <sheetName val="Load_Details(B2)"/>
      <sheetName val="Boq-_Civil"/>
      <sheetName val="Input_&amp;_Calculations"/>
      <sheetName val="Back_Cal_for_OMC"/>
      <sheetName val="MN_T_B_"/>
      <sheetName val="Administrative_Prices"/>
      <sheetName val="Civil_Boq"/>
      <sheetName val="d-safe_specs"/>
      <sheetName val="IT-Fri_Base"/>
      <sheetName val="std_wt_"/>
      <sheetName val="Extra_Item"/>
      <sheetName val="UPA(Part_C,D,E,G,H)"/>
      <sheetName val="Inc_St_-Link"/>
      <sheetName val="Area_Statement"/>
      <sheetName val="Source_Ref_"/>
      <sheetName val="Plant_Used_in_CATS_"/>
      <sheetName val="Project_Master"/>
      <sheetName val="Fin__Assumpt__-_Sensitivities"/>
      <sheetName val="train_cash"/>
      <sheetName val="ESI_&amp;_PF_DELHI"/>
      <sheetName val="Basic_Rate"/>
      <sheetName val="Site_Dev_BOQ"/>
      <sheetName val="R_A_"/>
      <sheetName val="fco"/>
      <sheetName val="Gen Info"/>
      <sheetName val="FORM-16"/>
      <sheetName val="Indirects_"/>
      <sheetName val="사진"/>
      <sheetName val="Dropdown list"/>
      <sheetName val="QTY-CRUST-SR"/>
      <sheetName val="Torque"/>
      <sheetName val="DOKA shutter design"/>
      <sheetName val="Steel shutter design"/>
      <sheetName val="Trestle"/>
      <sheetName val="gantry cranes"/>
      <sheetName val="bolted splice"/>
      <sheetName val="Bolts"/>
      <sheetName val="piercap truss"/>
      <sheetName val="pipe"/>
      <sheetName val="Table 19"/>
      <sheetName val="Top Sheet (PZ)"/>
      <sheetName val="Daywise Summary"/>
      <sheetName val="Road wise summary"/>
      <sheetName val="Amit Singh"/>
      <sheetName val="RP Pal"/>
      <sheetName val="Debender"/>
      <sheetName val="SWD Road WISE Total Qty"/>
      <sheetName val="Done Qty. FTM"/>
      <sheetName val="Precast Scope"/>
      <sheetName val="KPN"/>
      <sheetName val="AS (PZ)"/>
      <sheetName val="KPN (PZ)"/>
      <sheetName val="IO_List4"/>
      <sheetName val="compu(format)"/>
      <sheetName val="VALUE2_5"/>
      <sheetName val="party"/>
      <sheetName val="FINANCIAL (FLR)"/>
      <sheetName val="3"/>
      <sheetName val="Camp Power Cost"/>
      <sheetName val="C3"/>
      <sheetName val="Setup Variables"/>
      <sheetName val="BSheet"/>
      <sheetName val="Schedule (2)"/>
      <sheetName val="Balustrade"/>
      <sheetName val="#REF!"/>
      <sheetName val="Concrete_11_14"/>
      <sheetName val="Concrete_20_23"/>
      <sheetName val="Concrete_25"/>
      <sheetName val="Measurement 26"/>
      <sheetName val="Measurement 27"/>
      <sheetName val="Concrete_28"/>
      <sheetName val="Concrete 30"/>
      <sheetName val="Concrete_31"/>
      <sheetName val="Concrete_32"/>
      <sheetName val="Measurement utility"/>
      <sheetName val="Concrete_34"/>
      <sheetName val="measurement_1_2_3_5_6_8_1"/>
      <sheetName val="Measurement sump"/>
      <sheetName val="Filling_final "/>
      <sheetName val="Additional Items"/>
      <sheetName val="Measur Storm"/>
      <sheetName val="Concrete_10"/>
      <sheetName val="Concrete 26"/>
      <sheetName val="Concrete_27"/>
      <sheetName val="Concrete_33"/>
      <sheetName val="Concrete_1_2_3_5_6_8_1"/>
      <sheetName val="Concrete_37"/>
      <sheetName val="Road work"/>
      <sheetName val="Storm water"/>
      <sheetName val="dBase"/>
      <sheetName val="Boq Block A"/>
      <sheetName val="AV"/>
      <sheetName val="Oracle Upload"/>
      <sheetName val="base"/>
      <sheetName val="qty schedule"/>
      <sheetName val=""/>
      <sheetName val="SubAnlysis"/>
      <sheetName val="Name Lists"/>
      <sheetName val="BTI"/>
      <sheetName val="CHR"/>
      <sheetName val="HML"/>
      <sheetName val="HSR"/>
      <sheetName val="JPR"/>
      <sheetName val="KRNL"/>
      <sheetName val="LKNW"/>
      <sheetName val="LDH"/>
      <sheetName val="ORI"/>
      <sheetName val="WB"/>
      <sheetName val="NotesRelatedParties_1"/>
      <sheetName val="NotesSubsidiaryInformation_1"/>
      <sheetName val="stub Column"/>
      <sheetName val="Elect."/>
      <sheetName val=" COP"/>
      <sheetName val="PtList Above (300x300)"/>
      <sheetName val="PtList Below (300x300)"/>
      <sheetName val="CONNECT"/>
      <sheetName val="DETAIL_SHEET"/>
      <sheetName val="Core_Data"/>
      <sheetName val="Analisa_STR"/>
      <sheetName val="cost_summary"/>
      <sheetName val="Elec_Summ"/>
      <sheetName val="ELEC_BOQ1"/>
      <sheetName val="TRACK_BUSWAY"/>
      <sheetName val="rent_&amp;_value_assumptions"/>
      <sheetName val="PSDA_detailed_cashflow_for_debt"/>
      <sheetName val="Financing_Assumptions"/>
      <sheetName val="Equity_shares_analysis"/>
      <sheetName val="Loan_B_interest"/>
      <sheetName val="Loan_covenant_tests"/>
      <sheetName val="Rents_committed"/>
      <sheetName val="LCC_profit_share_calculation"/>
      <sheetName val="Loan_A_interest_guarantee"/>
      <sheetName val="Area_Analysis"/>
      <sheetName val="L_(4)"/>
      <sheetName val="Oracle_Upload"/>
      <sheetName val="qty_schedule"/>
      <sheetName val="Westin_FOH_&amp;_BOH_Split"/>
      <sheetName val="Validation_sheet"/>
      <sheetName val="April Analysts"/>
      <sheetName val="Item- Compact"/>
      <sheetName val="ASS"/>
      <sheetName val="Cases"/>
      <sheetName val="Summ"/>
      <sheetName val="GRSummary"/>
      <sheetName val="Beamsked"/>
      <sheetName val="Columnsked"/>
      <sheetName val="PC"/>
      <sheetName val="Material Advance"/>
      <sheetName val="MB"/>
      <sheetName val="Tax-Invoice.(Interior &amp; Civil)"/>
      <sheetName val="Appendix - 1"/>
      <sheetName val="BOQ ID"/>
      <sheetName val="MB ID"/>
      <sheetName val="Appendix - 10"/>
      <sheetName val="Nt Items"/>
      <sheetName val="A,TL,Toi"/>
      <sheetName val="Swati RA"/>
      <sheetName val="Neyo RA"/>
      <sheetName val="Sheet18"/>
      <sheetName val="Labour &amp; Material"/>
      <sheetName val="3.9 Tension Crash Barrier"/>
      <sheetName val="3.12 Stone Pitching"/>
      <sheetName val="1.Prelims"/>
      <sheetName val="3.10 Misc. Concrete"/>
      <sheetName val="3.13 14 Protection"/>
      <sheetName val="3.8 ROAD signs"/>
      <sheetName val="Sump_cal"/>
      <sheetName val="dlvoid"/>
      <sheetName val="Sum_Mech"/>
      <sheetName val="Valves Erec. -IV"/>
      <sheetName val="BBH"/>
      <sheetName val="raw"/>
      <sheetName val="???? ??? ??"/>
      <sheetName val="Shape of Bars"/>
      <sheetName val="Final MEASUREMENT RA - 04"/>
      <sheetName val="foot-slab reinft"/>
      <sheetName val="Summary of Abst."/>
      <sheetName val="Civil Works"/>
      <sheetName val="Unit.prices"/>
      <sheetName val="工程月報彙總表"/>
      <sheetName val="Vendors"/>
      <sheetName val="WPR-IV"/>
      <sheetName val="Analysis-Pav"/>
      <sheetName val="Ground_Floor"/>
      <sheetName val="BASIS_-DEC_08"/>
      <sheetName val="STAFFSCHED_"/>
      <sheetName val="Bill 5 - Carpark"/>
      <sheetName val="입찰내역 발주처 양식"/>
      <sheetName val="Z1_DATA"/>
      <sheetName val="MHNO_LEV"/>
      <sheetName val="Approaches"/>
      <sheetName val="Vertical profile"/>
      <sheetName val="Calendar"/>
      <sheetName val="Earthwork"/>
      <sheetName val="Abstract "/>
      <sheetName val="PNM"/>
      <sheetName val="TUNE"/>
      <sheetName val="4.BOQ_air"/>
      <sheetName val="BOQ_GEN"/>
      <sheetName val="BOQ_DES"/>
      <sheetName val="MLR"/>
      <sheetName val="Salaries"/>
      <sheetName val="ENG"/>
      <sheetName val="KAR"/>
      <sheetName val="precast RC element"/>
      <sheetName val="Rate Analysis "/>
      <sheetName val="Income Statement-OCPL Projects"/>
      <sheetName val="CF Input"/>
      <sheetName val="Certificates"/>
      <sheetName val="DATA INPUT"/>
      <sheetName val="Col-Schedule"/>
      <sheetName val="Rate Breakdowns (Civil)"/>
      <sheetName val="MECH-1"/>
      <sheetName val="Quantity"/>
      <sheetName val="SRC-B3U2"/>
      <sheetName val="GAE8'97"/>
      <sheetName val="JOB COSTING SHEET ELEC"/>
      <sheetName val="Road Detail Est."/>
      <sheetName val="Road data"/>
      <sheetName val="IO_List5"/>
      <sheetName val="b.s.chalam"/>
      <sheetName val="vamsi"/>
      <sheetName val="PRICE-COMP"/>
      <sheetName val="Beam-design exp"/>
      <sheetName val="1 BED "/>
      <sheetName val="Dropdowns"/>
      <sheetName val="C (3)"/>
      <sheetName val="LMB Forecast plan"/>
      <sheetName val="Process"/>
      <sheetName val="RAte analyis"/>
      <sheetName val="Quotation"/>
      <sheetName val="Ply"/>
      <sheetName val="Change Order Log"/>
      <sheetName val="Bar.Sched"/>
      <sheetName val="slab"/>
      <sheetName val="Materials "/>
      <sheetName val="MAchinery(R1)"/>
      <sheetName val="5 Analysis"/>
      <sheetName val="BUD-8306"/>
      <sheetName val="Civil-main_building11"/>
      <sheetName val="Civil-amenities_buildings11"/>
      <sheetName val="Roads-pavement-path_ways11"/>
      <sheetName val="C-Wall_BOQ11"/>
      <sheetName val="GR_slab-reinft11"/>
      <sheetName val="PointNo_58"/>
      <sheetName val="Stress_Calculation8"/>
      <sheetName val="GUT_(2)8"/>
      <sheetName val="PRECAST_lightconc-II8"/>
      <sheetName val="Tender_Summary8"/>
      <sheetName val="_Net_Break_Down8"/>
      <sheetName val="Bill_No_2_to_8_(Rev)8"/>
      <sheetName val="SPT_vs_PHI8"/>
      <sheetName val="BSH_num8"/>
      <sheetName val="11B_8"/>
      <sheetName val="Bill_3_-_Site_Works8"/>
      <sheetName val="Fill_this_out_first___8"/>
      <sheetName val="GF_Columns8"/>
      <sheetName val="Assumption_Inputs8"/>
      <sheetName val="K_Ajeet8"/>
      <sheetName val="SITE_OVERHEADS8"/>
      <sheetName val="Fin_Sum7"/>
      <sheetName val="4_Annex_1_Basic_rate7"/>
      <sheetName val="AutoOpen_Stub_Data7"/>
      <sheetName val="Bridges_RB7"/>
      <sheetName val="Analysis_Justi_7"/>
      <sheetName val="Qty_Esti_-TCS7"/>
      <sheetName val="Abst_Jo7"/>
      <sheetName val="Debits_as_on_12_04_088"/>
      <sheetName val="Staff_Acco_8"/>
      <sheetName val="labour_coeff8"/>
      <sheetName val="INDIGINEOUS_ITEMS_7"/>
      <sheetName val="07016,_Master_List-Major_Minor7"/>
      <sheetName val="C_Sum7"/>
      <sheetName val="A_Sum7"/>
      <sheetName val="Detail_In_Door_Stad7"/>
      <sheetName val="Bank_Guarantee7"/>
      <sheetName val="SUMMARY_ALL_CO'S7"/>
      <sheetName val="Deduction_of_assets7"/>
      <sheetName val="S_&amp;_A7"/>
      <sheetName val="Break_up_Sheet7"/>
      <sheetName val="PROG_SUMMARY4"/>
      <sheetName val="5_NOT_REQUIRED7"/>
      <sheetName val="BLOCK-A_(MEA_SHEET)3"/>
      <sheetName val="Rate_analysis2"/>
      <sheetName val="Basement_Budget4"/>
      <sheetName val="FITZ_MORT_944"/>
      <sheetName val="Balance_sheet_DCCDL_Nov_062"/>
      <sheetName val="_COP_100%2"/>
      <sheetName val="BOQ_(2)3"/>
      <sheetName val="INPUT_SHEET4"/>
      <sheetName val="A_O_R_r1Str3"/>
      <sheetName val="A_O_R_r13"/>
      <sheetName val="A_O_R_(2)3"/>
      <sheetName val="Basic_Rates2"/>
      <sheetName val="Bill_12"/>
      <sheetName val="Bill_22"/>
      <sheetName val="Bill_32"/>
      <sheetName val="Bill_42"/>
      <sheetName val="Bill_52"/>
      <sheetName val="Bill_62"/>
      <sheetName val="Bill_72"/>
      <sheetName val="Labour_&amp;_Plant2"/>
      <sheetName val="9__Package_split_-_Cost_2"/>
      <sheetName val="DETAILED__BOQ2"/>
      <sheetName val="AoR_Finishing2"/>
      <sheetName val="LABOUR_RATE2"/>
      <sheetName val="Material_Rate2"/>
      <sheetName val="Allg__Angaben2"/>
      <sheetName val="Podium_Areas2"/>
      <sheetName val="SC_Cost_FEB_031"/>
      <sheetName val="UNP-NCW_1"/>
      <sheetName val="A_O_R_2"/>
      <sheetName val="final_abstract1"/>
      <sheetName val="Load_Details(B2)1"/>
      <sheetName val="BOD_PL_NEW1"/>
      <sheetName val="Section_3_DPR1"/>
      <sheetName val="Flanged_Beams1"/>
      <sheetName val="Rectangular_Beam1"/>
      <sheetName val="BC_&amp;_MNB_1"/>
      <sheetName val="Light_fitt1"/>
      <sheetName val="Source_Ref_1"/>
      <sheetName val="Site_Dev_BOQ1"/>
      <sheetName val="CFForecast_detail1"/>
      <sheetName val="TBAL9697_-group_wise__sdpl1"/>
      <sheetName val="Project_Budget_Worksheet1"/>
      <sheetName val="MN_T_B_1"/>
      <sheetName val="Sales_&amp;_Prod1"/>
      <sheetName val="Detail_P&amp;L1"/>
      <sheetName val="Assumption_Sheet1"/>
      <sheetName val="UPA(Part_C,D,E,G,H)1"/>
      <sheetName val="accom_cash1"/>
      <sheetName val="Civil_Boq1"/>
      <sheetName val="d-safe_specs1"/>
      <sheetName val="train_cash1"/>
      <sheetName val="Indirects_1"/>
      <sheetName val="Fin__Assumpt__-_Sensitivities1"/>
      <sheetName val="Debtors_analysis1"/>
      <sheetName val="Total_Debtors_Ageing_Sheet1"/>
      <sheetName val="Revised_Summary1"/>
      <sheetName val="Administrative_Prices1"/>
      <sheetName val="(Do_not_delete)1"/>
      <sheetName val="Slope_area1"/>
      <sheetName val="Area_Analysis1"/>
      <sheetName val="rent_&amp;_value_assumptions1"/>
      <sheetName val="PSDA_detailed_cashflow_for_deb1"/>
      <sheetName val="Financing_Assumptions1"/>
      <sheetName val="Equity_shares_analysis1"/>
      <sheetName val="Loan_B_interest1"/>
      <sheetName val="Loan_covenant_tests1"/>
      <sheetName val="Rents_committed1"/>
      <sheetName val="LCC_profit_share_calculation1"/>
      <sheetName val="Loan_A_interest_guarantee1"/>
      <sheetName val="Ground_Floor1"/>
      <sheetName val="BASIS_-DEC_081"/>
      <sheetName val="Core_Data1"/>
      <sheetName val="Inc_St_-Link1"/>
      <sheetName val="kppl_pl1"/>
      <sheetName val="STAFFSCHED_1"/>
      <sheetName val="DETAIL_SHEET1"/>
      <sheetName val="NOT_FULL_RESTRAINT"/>
      <sheetName val="BEARING_&amp;_BUCKLING"/>
      <sheetName val="Detail_1A"/>
      <sheetName val="TRIAL_BALANCE"/>
      <sheetName val="Data_sheet"/>
      <sheetName val="Sheet3_(2)"/>
      <sheetName val="Materials_Cost(PCC)"/>
      <sheetName val="Legal_Risk_Analysis"/>
      <sheetName val="M_S_"/>
      <sheetName val="CIP_Summary_0012"/>
      <sheetName val="CIP_Detail_0011"/>
      <sheetName val="99_to_00_blns"/>
      <sheetName val="PPA_Summary"/>
      <sheetName val="Data_Tables"/>
      <sheetName val="SCHEDULE_OF_RATES"/>
      <sheetName val="1_01_(a)"/>
      <sheetName val="MERGED_CODES_&amp;_NAMES"/>
      <sheetName val="Pile_cap"/>
      <sheetName val="Khalifa_Parkf"/>
      <sheetName val="Bed_Class"/>
      <sheetName val="L&amp;T_formwork_system"/>
      <sheetName val="Pile_load_test-Rock_anchor"/>
      <sheetName val="Design_(singly_reinforced_beam)"/>
      <sheetName val="Hoop_stress"/>
      <sheetName val="shoring_using_plates"/>
      <sheetName val="Gantry_track"/>
      <sheetName val="DESIGN-abut-pile_fdn_-11"/>
      <sheetName val="Civil-main_building12"/>
      <sheetName val="Civil-amenities_buildings12"/>
      <sheetName val="Roads-pavement-path_ways12"/>
      <sheetName val="C-Wall_BOQ12"/>
      <sheetName val="GR_slab-reinft12"/>
      <sheetName val="PointNo_59"/>
      <sheetName val="Stress_Calculation9"/>
      <sheetName val="GUT_(2)9"/>
      <sheetName val="SPT_vs_PHI9"/>
      <sheetName val="Bill_No_2_to_8_(Rev)9"/>
      <sheetName val="Bill_3_-_Site_Works9"/>
      <sheetName val="PRECAST_lightconc-II9"/>
      <sheetName val="Fill_this_out_first___9"/>
      <sheetName val="GF_Columns9"/>
      <sheetName val="Assumption_Inputs9"/>
      <sheetName val="Staff_Acco_9"/>
      <sheetName val="_Net_Break_Down9"/>
      <sheetName val="BSH_num9"/>
      <sheetName val="11B_9"/>
      <sheetName val="Tender_Summary9"/>
      <sheetName val="Debits_as_on_12_04_089"/>
      <sheetName val="labour_coeff9"/>
      <sheetName val="SITE_OVERHEADS9"/>
      <sheetName val="K_Ajeet9"/>
      <sheetName val="AutoOpen_Stub_Data8"/>
      <sheetName val="Fin_Sum8"/>
      <sheetName val="Bridges_RB8"/>
      <sheetName val="Analysis_Justi_8"/>
      <sheetName val="Qty_Esti_-TCS8"/>
      <sheetName val="Abst_Jo8"/>
      <sheetName val="INDIGINEOUS_ITEMS_8"/>
      <sheetName val="07016,_Master_List-Major_Minor8"/>
      <sheetName val="C_Sum8"/>
      <sheetName val="A_Sum8"/>
      <sheetName val="SUMMARY_ALL_CO'S8"/>
      <sheetName val="5_NOT_REQUIRED8"/>
      <sheetName val="Break_up_Sheet8"/>
      <sheetName val="Deduction_of_assets8"/>
      <sheetName val="S_&amp;_A8"/>
      <sheetName val="4_Annex_1_Basic_rate8"/>
      <sheetName val="Detail_In_Door_Stad8"/>
      <sheetName val="Bank_Guarantee8"/>
      <sheetName val="PROG_SUMMARY5"/>
      <sheetName val="Basement_Budget5"/>
      <sheetName val="INPUT_SHEET5"/>
      <sheetName val="FITZ_MORT_945"/>
      <sheetName val="NLD_-_Assum3"/>
      <sheetName val="3cd_Annexure3"/>
      <sheetName val="Story_Drift-Part_23"/>
      <sheetName val="schedule_nos3"/>
      <sheetName val="RCC,Ret__Wall3"/>
      <sheetName val="Rate_analysis3"/>
      <sheetName val="BLOCK-A_(MEA_SHEET)4"/>
      <sheetName val="BOQ_(2)4"/>
      <sheetName val="A_O_R_r1Str4"/>
      <sheetName val="A_O_R_r14"/>
      <sheetName val="A_O_R_(2)4"/>
      <sheetName val="Basic_Rates3"/>
      <sheetName val="Ave_wtd_rates3"/>
      <sheetName val="Material_3"/>
      <sheetName val="Labour_&amp;_Plant3"/>
      <sheetName val="9__Package_split_-_Cost_3"/>
      <sheetName val="Sludge_Cal3"/>
      <sheetName val="DETAILED__BOQ3"/>
      <sheetName val="Operating_Statistics3"/>
      <sheetName val="AoR_Finishing3"/>
      <sheetName val="MASTER_RATE_ANALYSIS2"/>
      <sheetName val="PA-_Consutant_2"/>
      <sheetName val="LABOUR_RATE3"/>
      <sheetName val="Material_Rate3"/>
      <sheetName val="Works_-_Quote_Sheet2"/>
      <sheetName val="Allg__Angaben3"/>
      <sheetName val="Bill_13"/>
      <sheetName val="Bill_23"/>
      <sheetName val="Bill_33"/>
      <sheetName val="Bill_43"/>
      <sheetName val="Bill_53"/>
      <sheetName val="Bill_63"/>
      <sheetName val="Bill_73"/>
      <sheetName val="Balance_sheet_DCCDL_Nov_063"/>
      <sheetName val="_COP_100%3"/>
      <sheetName val="Top_sheet2"/>
      <sheetName val="M-Book_for_Conc2"/>
      <sheetName val="Rein_Steel2"/>
      <sheetName val="M-Book_for_FW2"/>
      <sheetName val="M-Book_others2"/>
      <sheetName val="M-Book_filling2"/>
      <sheetName val="beam-reinft-machine_rm2"/>
      <sheetName val="beam-reinft-IIInd_floor2"/>
      <sheetName val="Bechtel_Norms3"/>
      <sheetName val="CS_PIPING3"/>
      <sheetName val="TECH_DATA3"/>
      <sheetName val="Podium_Areas3"/>
      <sheetName val="Structure_Bills_Qty2"/>
      <sheetName val="old_serial_no_2"/>
      <sheetName val="IRP_all_H2s2"/>
      <sheetName val="@risk_rents_and_incentives2"/>
      <sheetName val="Car_park_lease2"/>
      <sheetName val="Net_rent_analysis2"/>
      <sheetName val="Load_Details(B2)2"/>
      <sheetName val="Inter_Co_Balances2"/>
      <sheetName val="water_prop_2"/>
      <sheetName val="A_O_R_3"/>
      <sheetName val="SP_Break_Up2"/>
      <sheetName val="CFForecast_detail2"/>
      <sheetName val="TBAL9697_-group_wise__sdpl2"/>
      <sheetName val="Project_Budget_Worksheet2"/>
      <sheetName val="UNP-NCW_2"/>
      <sheetName val="Detail_P&amp;L2"/>
      <sheetName val="Assumption_Sheet2"/>
      <sheetName val="final_abstract2"/>
      <sheetName val="Source_Ref_2"/>
      <sheetName val="Site_Dev_BOQ2"/>
      <sheetName val="MN_T_B_2"/>
      <sheetName val="Sales_&amp;_Prod2"/>
      <sheetName val="Section_3_DPR2"/>
      <sheetName val="SC_Cost_FEB_032"/>
      <sheetName val="Fin__Assumpt__-_Sensitivities2"/>
      <sheetName val="Civil_Boq2"/>
      <sheetName val="BOD_PL_NEW2"/>
      <sheetName val="Flanged_Beams2"/>
      <sheetName val="Rectangular_Beam2"/>
      <sheetName val="BC_&amp;_MNB_2"/>
      <sheetName val="Debtors_analysis2"/>
      <sheetName val="Total_Debtors_Ageing_Sheet2"/>
      <sheetName val="Revised_Summary2"/>
      <sheetName val="Administrative_Prices2"/>
      <sheetName val="d-safe_specs2"/>
      <sheetName val="UPA(Part_C,D,E,G,H)2"/>
      <sheetName val="accom_cash2"/>
      <sheetName val="train_cash2"/>
      <sheetName val="Indirects_2"/>
      <sheetName val="Area_Analysis2"/>
      <sheetName val="rent_&amp;_value_assumptions2"/>
      <sheetName val="PSDA_detailed_cashflow_for_deb2"/>
      <sheetName val="Financing_Assumptions2"/>
      <sheetName val="Equity_shares_analysis2"/>
      <sheetName val="Loan_B_interest2"/>
      <sheetName val="Loan_covenant_tests2"/>
      <sheetName val="Rents_committed2"/>
      <sheetName val="LCC_profit_share_calculation2"/>
      <sheetName val="Loan_A_interest_guarantee2"/>
      <sheetName val="Ground_Floor2"/>
      <sheetName val="(Do_not_delete)2"/>
      <sheetName val="Slope_area2"/>
      <sheetName val="BASIS_-DEC_082"/>
      <sheetName val="Light_fitt2"/>
      <sheetName val="Extra_Item1"/>
      <sheetName val="Core_Data2"/>
      <sheetName val="kppl_pl2"/>
      <sheetName val="DETAIL_SHEET2"/>
      <sheetName val="MS_Rates1"/>
      <sheetName val="Array_(2)1"/>
      <sheetName val="Boq-_Civil1"/>
      <sheetName val="Input_&amp;_Calculations1"/>
      <sheetName val="Basic_Rate1"/>
      <sheetName val="PPA_Summary1"/>
      <sheetName val="Project_Master1"/>
      <sheetName val="ESI_&amp;_PF_DELHI1"/>
      <sheetName val="Inc_St_-Link2"/>
      <sheetName val="Area_Statement1"/>
      <sheetName val="Debtors_Service_Tax1"/>
      <sheetName val="Stru_Labour_rate1"/>
      <sheetName val="Curing_Analysis1"/>
      <sheetName val="MS_items1"/>
      <sheetName val="Tunnel_Fw1"/>
      <sheetName val="Segment_Report_working1"/>
      <sheetName val="Fixed_Assets_&amp;_Depreciation1"/>
      <sheetName val="IT-Fri_Base1"/>
      <sheetName val="Data_Tables1"/>
      <sheetName val="STAFFSCHED_2"/>
      <sheetName val="L_(4)1"/>
      <sheetName val="NOT_FULL_RESTRAINT1"/>
      <sheetName val="BEARING_&amp;_BUCKLING1"/>
      <sheetName val="Detail_1A1"/>
      <sheetName val="TRIAL_BALANCE1"/>
      <sheetName val="Legal_Risk_Analysis1"/>
      <sheetName val="M_S_1"/>
      <sheetName val="CIP_Summary_00121"/>
      <sheetName val="CIP_Detail_00111"/>
      <sheetName val="99_to_00_blns1"/>
      <sheetName val="Data_sheet1"/>
      <sheetName val="Sheet3_(2)1"/>
      <sheetName val="Materials_Cost(PCC)1"/>
      <sheetName val="Analisa_STR1"/>
      <sheetName val="cost_summary1"/>
      <sheetName val="Elec_Summ1"/>
      <sheetName val="ELEC_BOQ2"/>
      <sheetName val="TRACK_BUSWAY1"/>
      <sheetName val="Validation_sheet1"/>
      <sheetName val="SCHEDULE_OF_RATES1"/>
      <sheetName val="1_01_(a)1"/>
      <sheetName val="MERGED_CODES_&amp;_NAMES1"/>
      <sheetName val="Back_Cal_for_OMC1"/>
      <sheetName val="std_wt_1"/>
      <sheetName val="Pile_cap1"/>
      <sheetName val="Khalifa_Parkf1"/>
      <sheetName val="Bed_Class1"/>
      <sheetName val="Oracle_Upload1"/>
      <sheetName val="qty_schedule1"/>
      <sheetName val="Westin_FOH_&amp;_BOH_Split1"/>
      <sheetName val="Plant_Used_in_CATS_1"/>
      <sheetName val="R_A_1"/>
      <sheetName val="L&amp;T_formwork_system1"/>
      <sheetName val="Pile_load_test-Rock_anchor1"/>
      <sheetName val="Design_(singly_reinforced_beam1"/>
      <sheetName val="Hoop_stress1"/>
      <sheetName val="shoring_using_plates1"/>
      <sheetName val="Gantry_track1"/>
      <sheetName val="DESIGN-abut-pile_fdn_-111"/>
      <sheetName val="precast_RC_element"/>
      <sheetName val="DOKA_shutter_design"/>
      <sheetName val="Steel_shutter_design"/>
      <sheetName val="gantry_cranes"/>
      <sheetName val="bolted_splice"/>
      <sheetName val="piercap_truss"/>
      <sheetName val="Table_19"/>
      <sheetName val="Contractor-1-every_floor_5%"/>
      <sheetName val="Meas.-Hotel Part"/>
      <sheetName val="Pulses"/>
      <sheetName val="Material List "/>
      <sheetName val="S.BAHAN"/>
      <sheetName val="S.UPAH"/>
      <sheetName val="Spec"/>
      <sheetName val="Bill-12"/>
      <sheetName val="Struct"/>
      <sheetName val="Top_Sheet_(PZ)"/>
      <sheetName val="Daywise_Summary"/>
      <sheetName val="Road_wise_summary"/>
      <sheetName val="Amit_Singh"/>
      <sheetName val="RP_Pal"/>
      <sheetName val="SWD_Road_WISE_Total_Qty"/>
      <sheetName val="Done_Qty__FTM"/>
      <sheetName val="Precast_Scope"/>
      <sheetName val="AS_(PZ)"/>
      <sheetName val="KPN_(PZ)"/>
      <sheetName val="Vertical_profile"/>
      <sheetName val="-ve_Variation-Annx-1-Page-1"/>
      <sheetName val="Summary_of_variations-Anx-2"/>
      <sheetName val="CTP-13-Abstract-On_Account_Bill"/>
      <sheetName val="Abstract-including_GST"/>
      <sheetName val="Abstract_"/>
      <sheetName val="Rate_Breakdowns_(Civil)"/>
      <sheetName val="Materials_"/>
      <sheetName val="5_Analysis"/>
      <sheetName val="4_BOQ_air"/>
      <sheetName val="DOKA_shutter_design1"/>
      <sheetName val="Steel_shutter_design1"/>
      <sheetName val="gantry_cranes1"/>
      <sheetName val="bolted_splice1"/>
      <sheetName val="piercap_truss1"/>
      <sheetName val="Table_191"/>
      <sheetName val="Top_Sheet_(PZ)1"/>
      <sheetName val="Daywise_Summary1"/>
      <sheetName val="Road_wise_summary1"/>
      <sheetName val="Amit_Singh1"/>
      <sheetName val="RP_Pal1"/>
      <sheetName val="SWD_Road_WISE_Total_Qty1"/>
      <sheetName val="Done_Qty__FTM1"/>
      <sheetName val="Precast_Scope1"/>
      <sheetName val="AS_(PZ)1"/>
      <sheetName val="KPN_(PZ)1"/>
      <sheetName val="Vertical_profile1"/>
      <sheetName val="-ve_Variation-Annx-1-Page-11"/>
      <sheetName val="Summary_of_variations-Anx-21"/>
      <sheetName val="CTP-13-Abstract-On_Account_Bil1"/>
      <sheetName val="Abstract-including_GST1"/>
      <sheetName val="Abstract_1"/>
      <sheetName val="Rate_Breakdowns_(Civil)1"/>
      <sheetName val="Materials_1"/>
      <sheetName val="5_Analysis1"/>
      <sheetName val="4_BOQ_air1"/>
      <sheetName val="Seide Customer wise "/>
      <sheetName val="Consl LS"/>
      <sheetName val="Filati Customer wise"/>
      <sheetName val="Reco"/>
      <sheetName val="Seide LS"/>
      <sheetName val="Filati LS"/>
      <sheetName val="Beam at Ground flr lvl(Steel)"/>
      <sheetName val="TOT"/>
      <sheetName val="N-Amritsar 135"/>
      <sheetName val="bba"/>
      <sheetName val="Actual 2010-11"/>
      <sheetName val="Actual 2009-10"/>
      <sheetName val="Budget 2010-11"/>
      <sheetName val="Bar Chart - FHL (M)"/>
      <sheetName val="Definitions"/>
      <sheetName val="Details"/>
      <sheetName val="cables"/>
      <sheetName val="Validation_Data"/>
      <sheetName val="Summary output"/>
      <sheetName val="MA"/>
      <sheetName val="pt-cw"/>
      <sheetName val="Boq (Main Building)"/>
      <sheetName val="o’£Òˆê——i–ˆ“úŠm”F‚Ì‚±‚Æj"/>
      <sheetName val="PCost"/>
      <sheetName val="DSCR"/>
      <sheetName val="CF - WW"/>
      <sheetName val="Sens"/>
      <sheetName val="ONE TIME"/>
      <sheetName val="Material&amp;equipment"/>
      <sheetName val="15"/>
      <sheetName val="COMPLEXALL"/>
      <sheetName val="NEW FILE CREATION SLIP(REGULAR)"/>
      <sheetName val="IO_List6"/>
      <sheetName val="Ave_wtd_rates4"/>
      <sheetName val="Material_4"/>
      <sheetName val="Sludge_Cal4"/>
      <sheetName val="NLD_-_Assum4"/>
      <sheetName val="3cd_Annexure4"/>
      <sheetName val="Operating_Statistics4"/>
      <sheetName val="Bechtel_Norms4"/>
      <sheetName val="CS_PIPING4"/>
      <sheetName val="TECH_DATA4"/>
      <sheetName val="Story_Drift-Part_24"/>
      <sheetName val="schedule_nos4"/>
      <sheetName val="RCC,Ret__Wall4"/>
      <sheetName val="Top_sheet3"/>
      <sheetName val="M-Book_for_Conc3"/>
      <sheetName val="Rein_Steel3"/>
      <sheetName val="M-Book_for_FW3"/>
      <sheetName val="M-Book_others3"/>
      <sheetName val="M-Book_filling3"/>
      <sheetName val="beam-reinft-machine_rm3"/>
      <sheetName val="water_prop_3"/>
      <sheetName val="Works_-_Quote_Sheet3"/>
      <sheetName val="MASTER_RATE_ANALYSIS3"/>
      <sheetName val="PA-_Consutant_3"/>
      <sheetName val="IRP_all_H2s3"/>
      <sheetName val="@risk_rents_and_incentives3"/>
      <sheetName val="Car_park_lease3"/>
      <sheetName val="Net_rent_analysis3"/>
      <sheetName val="beam-reinft-IIInd_floor3"/>
      <sheetName val="old_serial_no_3"/>
      <sheetName val="Structure_Bills_Qty3"/>
      <sheetName val="MS_Rates2"/>
      <sheetName val="Array_(2)2"/>
      <sheetName val="Back_Cal_for_OMC2"/>
      <sheetName val="Boq-_Civil2"/>
      <sheetName val="Input_&amp;_Calculations2"/>
      <sheetName val="Westin_FOH_&amp;_BOH_Split2"/>
      <sheetName val="R_A_2"/>
      <sheetName val="Inter_Co_Balances3"/>
      <sheetName val="SP_Break_Up3"/>
      <sheetName val="Materials_Cost(PCC)2"/>
      <sheetName val="Validation_sheet2"/>
      <sheetName val="L&amp;T_formwork_system2"/>
      <sheetName val="Pile_load_test-Rock_anchor2"/>
      <sheetName val="Design_(singly_reinforced_beam2"/>
      <sheetName val="Hoop_stress2"/>
      <sheetName val="shoring_using_plates2"/>
      <sheetName val="Gantry_track2"/>
      <sheetName val="DESIGN-abut-pile_fdn_-112"/>
      <sheetName val="Khalifa_Parkf2"/>
      <sheetName val="Debtors_Service_Tax2"/>
      <sheetName val="Top_Sheet_(PZ)2"/>
      <sheetName val="Daywise_Summary2"/>
      <sheetName val="Road_wise_summary2"/>
      <sheetName val="Amit_Singh2"/>
      <sheetName val="RP_Pal2"/>
      <sheetName val="SWD_Road_WISE_Total_Qty2"/>
      <sheetName val="Done_Qty__FTM2"/>
      <sheetName val="Precast_Scope2"/>
      <sheetName val="AS_(PZ)2"/>
      <sheetName val="KPN_(PZ)2"/>
      <sheetName val="DOKA_shutter_design2"/>
      <sheetName val="Steel_shutter_design2"/>
      <sheetName val="gantry_cranes2"/>
      <sheetName val="bolted_splice2"/>
      <sheetName val="piercap_truss2"/>
      <sheetName val="Table_192"/>
      <sheetName val="Vertical_profile2"/>
      <sheetName val="Pile_cap2"/>
      <sheetName val="IT-Fri_Base2"/>
      <sheetName val="Area_Statement2"/>
      <sheetName val="Segment_Report_working2"/>
      <sheetName val="Fixed_Assets_&amp;_Depreciation2"/>
      <sheetName val="Stru_Labour_rate2"/>
      <sheetName val="Curing_Analysis2"/>
      <sheetName val="MS_items2"/>
      <sheetName val="Tunnel_Fw2"/>
      <sheetName val="std_wt_2"/>
      <sheetName val="-ve_Variation-Annx-1-Page-12"/>
      <sheetName val="Summary_of_variations-Anx-22"/>
      <sheetName val="CTP-13-Abstract-On_Account_Bil2"/>
      <sheetName val="Abstract-including_GST2"/>
      <sheetName val="Extra_Item2"/>
      <sheetName val="ESI_&amp;_PF_DELHI2"/>
      <sheetName val="Abstract_2"/>
      <sheetName val="Project_Master2"/>
      <sheetName val="Rate_Breakdowns_(Civil)2"/>
      <sheetName val="Materials_2"/>
      <sheetName val="5_Analysis2"/>
      <sheetName val="4_BOQ_air2"/>
      <sheetName val="外気負荷"/>
      <sheetName val="Sqn (Main) Abs"/>
      <sheetName val="Variables"/>
      <sheetName val="FOH D&amp;L"/>
      <sheetName val="CostXSummary"/>
      <sheetName val="FA-BOQ"/>
      <sheetName val="doq br."/>
      <sheetName val="Master Data Sheet"/>
      <sheetName val="KP1590_E"/>
      <sheetName val="Break_Up"/>
      <sheetName val="Exc"/>
      <sheetName val="Equipment List (Process)"/>
      <sheetName val="ARCH"/>
      <sheetName val="Config"/>
      <sheetName val="Break Dw"/>
      <sheetName val="gen"/>
      <sheetName val="key dates"/>
      <sheetName val="Actuals"/>
      <sheetName val="Driveway Beams"/>
      <sheetName val="Project Sheet"/>
      <sheetName val="Drop-down data's"/>
      <sheetName val="EST-CIVIL"/>
      <sheetName val="Mat.Cost"/>
      <sheetName val="BoQ-1"/>
      <sheetName val="BoQ-2"/>
      <sheetName val="Cashflow projection"/>
      <sheetName val="TBEAM"/>
      <sheetName val="BS"/>
      <sheetName val="labour rates"/>
      <sheetName val="Rate_Analysis_"/>
      <sheetName val="Income_Statement-OCPL_Projects"/>
      <sheetName val="CF_Input"/>
      <sheetName val="DATA_INPUT"/>
      <sheetName val="Power_&amp;_Fuel(SMS)"/>
      <sheetName val="3__Elemental_Summary"/>
      <sheetName val="Dropdown_list"/>
      <sheetName val="Gen_Info"/>
      <sheetName val="Elect_"/>
      <sheetName val="_COP"/>
      <sheetName val="Setup_Variables"/>
      <sheetName val="stub_Column"/>
      <sheetName val="PtList_Above_(300x300)"/>
      <sheetName val="PtList_Below_(300x300)"/>
      <sheetName val="SCHEDULE_(3)"/>
      <sheetName val="April_Analysts"/>
      <sheetName val="Valves_Erec__-IV"/>
      <sheetName val="Item-_Compact"/>
      <sheetName val="Covering_letter"/>
      <sheetName val="_CERTIFICATE___PAYMENT_Vendor"/>
      <sheetName val="Payment_Abstract_Vendor"/>
      <sheetName val="Cummulative_Steel_&amp;_RMC_Vendor_"/>
      <sheetName val="Vendor_Wise_Cu__Steel_&amp;_RMC"/>
      <sheetName val="Prism_johnson"/>
      <sheetName val="RMC_Qty__Cumulative_vendor_wise"/>
      <sheetName val="RMC_Backup"/>
      <sheetName val="RMC_Invoice"/>
      <sheetName val="Material_Rates"/>
      <sheetName val="Reinforcement_Steel"/>
      <sheetName val="Feb'19_Tax_Invoice"/>
      <sheetName val="Structural_Steel"/>
      <sheetName val="Feb'19_Tax_Invoice_(2)"/>
      <sheetName val="Qty__Cumulative_Abstract"/>
      <sheetName val="Schedule_(2)"/>
      <sheetName val="Labour_&amp;_Material"/>
      <sheetName val="JOB_COSTING_SHEET_ELEC"/>
      <sheetName val="Name_Lists"/>
      <sheetName val="Materials_Cost"/>
      <sheetName val="Final_Bill_of_Material"/>
      <sheetName val="Road_Detail_Est_"/>
      <sheetName val="Road_data"/>
      <sheetName val="b_s_chalam"/>
      <sheetName val="Beam-design_exp"/>
      <sheetName val="1_BED_"/>
      <sheetName val="C_(3)"/>
      <sheetName val="입찰내역_발주처_양식"/>
      <sheetName val="LMB_Forecast_plan"/>
      <sheetName val="Vordruck-Nr__7_1_3_D"/>
      <sheetName val="M&amp;A_D"/>
      <sheetName val="M&amp;A_E"/>
      <sheetName val="M&amp;A_G"/>
      <sheetName val="FINANCIAL_(FLR)"/>
      <sheetName val="Camp_Power_Cost"/>
      <sheetName val="Material_Advance"/>
      <sheetName val="Tax-Invoice_(Interior_&amp;_Civil)"/>
      <sheetName val="Appendix_-_1"/>
      <sheetName val="BOQ_ID"/>
      <sheetName val="MB_ID"/>
      <sheetName val="Appendix_-_10"/>
      <sheetName val="Nt_Items"/>
      <sheetName val="Swati_RA"/>
      <sheetName val="Neyo_RA"/>
      <sheetName val="Unit_prices"/>
      <sheetName val="3_9_Tension_Crash_Barrier"/>
      <sheetName val="3_12_Stone_Pitching"/>
      <sheetName val="1_Prelims"/>
      <sheetName val="3_10_Misc__Concrete"/>
      <sheetName val="3_13_14_Protection"/>
      <sheetName val="3_8_ROAD_signs"/>
      <sheetName val="Final_MEASUREMENT_RA_-_04"/>
      <sheetName val="foot-slab_reinft"/>
      <sheetName val="Summary_of_Abst_"/>
      <sheetName val="Civil_Works"/>
      <sheetName val="Measurement_26"/>
      <sheetName val="Measurement_27"/>
      <sheetName val="Concrete_30"/>
      <sheetName val="Measurement_utility"/>
      <sheetName val="Measurement_sump"/>
      <sheetName val="Filling_final_"/>
      <sheetName val="Additional_Items"/>
      <sheetName val="Measur_Storm"/>
      <sheetName val="Concrete_26"/>
      <sheetName val="Road_work"/>
      <sheetName val="Storm_water"/>
      <sheetName val="Boq_Block_A"/>
      <sheetName val="????_???_??"/>
      <sheetName val="Shape_of_Bars"/>
      <sheetName val="RAte_analyis"/>
      <sheetName val="Beam_at_Ground_flr_lvl(Steel)"/>
      <sheetName val="Meas_-Hotel_Part"/>
      <sheetName val="Material_List_"/>
      <sheetName val="S_BAHAN"/>
      <sheetName val="S_UPAH"/>
      <sheetName val="Bar_Sched"/>
      <sheetName val="Seide_Customer_wise_"/>
      <sheetName val="Consl_LS"/>
      <sheetName val="Filati_Customer_wise"/>
      <sheetName val="Seide_LS"/>
      <sheetName val="Filati_LS"/>
      <sheetName val="Bill_5_-_Carpark"/>
      <sheetName val="N-Amritsar_135"/>
      <sheetName val="Actual_2010-11"/>
      <sheetName val="Actual_2009-10"/>
      <sheetName val="Budget_2010-11"/>
      <sheetName val="Bar_Chart_-_FHL_(M)"/>
      <sheetName val="Summary_output"/>
      <sheetName val="IVF"/>
      <sheetName val="M.B.T-16"/>
      <sheetName val="MAJOR QTYS"/>
      <sheetName val="Cash Flow Working"/>
      <sheetName val="BOXCULVERT"/>
      <sheetName val="FORM5"/>
      <sheetName val="대비표"/>
      <sheetName val="SCHEDULE_(3)1"/>
      <sheetName val="Contractor-1-every_floor_5%1"/>
      <sheetName val="Sta. Alex-Direct Cost"/>
      <sheetName val="Sta. Alex-GROSS AMT"/>
      <sheetName val="Rebar _Take off"/>
      <sheetName val="TB"/>
      <sheetName val="SCEL Funding"/>
      <sheetName val="Debt"/>
      <sheetName val="EQUIP LIST"/>
      <sheetName val="H2"/>
      <sheetName val="pro.stat-q"/>
      <sheetName val="Q3"/>
      <sheetName val="cclist"/>
      <sheetName val="Working"/>
      <sheetName val="Wearing Course"/>
      <sheetName val="FA SCHEDULE"/>
      <sheetName val="OVER HEADS"/>
      <sheetName val="ACCOUNT SUMMARY"/>
      <sheetName val="Contractor Details"/>
      <sheetName val="Civil-main_building13"/>
      <sheetName val="Civil-amenities_buildings13"/>
      <sheetName val="Roads-pavement-path_ways13"/>
      <sheetName val="C-Wall_BOQ13"/>
      <sheetName val="GR_slab-reinft13"/>
      <sheetName val="PointNo_510"/>
      <sheetName val="Stress_Calculation10"/>
      <sheetName val="GUT_(2)10"/>
      <sheetName val="SPT_vs_PHI10"/>
      <sheetName val="Bill_No_2_to_8_(Rev)10"/>
      <sheetName val="Bill_3_-_Site_Works10"/>
      <sheetName val="PRECAST_lightconc-II10"/>
      <sheetName val="Fill_this_out_first___10"/>
      <sheetName val="GF_Columns10"/>
      <sheetName val="Assumption_Inputs10"/>
      <sheetName val="Staff_Acco_10"/>
      <sheetName val="_Net_Break_Down10"/>
      <sheetName val="BSH_num10"/>
      <sheetName val="11B_10"/>
      <sheetName val="Tender_Summary10"/>
      <sheetName val="Debits_as_on_12_04_0810"/>
      <sheetName val="labour_coeff10"/>
      <sheetName val="SITE_OVERHEADS10"/>
      <sheetName val="K_Ajeet10"/>
      <sheetName val="AutoOpen_Stub_Data9"/>
      <sheetName val="Fin_Sum9"/>
      <sheetName val="Bridges_RB9"/>
      <sheetName val="Analysis_Justi_9"/>
      <sheetName val="Qty_Esti_-TCS9"/>
      <sheetName val="Abst_Jo9"/>
      <sheetName val="INDIGINEOUS_ITEMS_9"/>
      <sheetName val="07016,_Master_List-Major_Minor9"/>
      <sheetName val="C_Sum9"/>
      <sheetName val="A_Sum9"/>
      <sheetName val="SUMMARY_ALL_CO'S9"/>
      <sheetName val="Break_up_Sheet9"/>
      <sheetName val="Deduction_of_assets9"/>
      <sheetName val="S_&amp;_A9"/>
      <sheetName val="4_Annex_1_Basic_rate9"/>
      <sheetName val="Bank_Guarantee9"/>
      <sheetName val="Detail_In_Door_Stad9"/>
      <sheetName val="Sludge_Cal5"/>
      <sheetName val="NLD_-_Assum5"/>
      <sheetName val="5_NOT_REQUIRED9"/>
      <sheetName val="3cd_Annexure5"/>
      <sheetName val="PROG_SUMMARY6"/>
      <sheetName val="Basement_Budget6"/>
      <sheetName val="INPUT_SHEET6"/>
      <sheetName val="FITZ_MORT_946"/>
      <sheetName val="Story_Drift-Part_25"/>
      <sheetName val="A_O_R_r1Str5"/>
      <sheetName val="A_O_R_r15"/>
      <sheetName val="A_O_R_(2)5"/>
      <sheetName val="AoR_Finishing4"/>
      <sheetName val="Operating_Statistics5"/>
      <sheetName val="BLOCK-A_(MEA_SHEET)5"/>
      <sheetName val="Basic_Rates4"/>
      <sheetName val="Rate_analysis4"/>
      <sheetName val="schedule_nos5"/>
      <sheetName val="RCC,Ret__Wall5"/>
      <sheetName val="BOQ_(2)5"/>
      <sheetName val="Ave_wtd_rates5"/>
      <sheetName val="Allg__Angaben4"/>
      <sheetName val="Material_5"/>
      <sheetName val="Labour_&amp;_Plant4"/>
      <sheetName val="9__Package_split_-_Cost_4"/>
      <sheetName val="Bill_14"/>
      <sheetName val="Bill_24"/>
      <sheetName val="Bill_34"/>
      <sheetName val="Bill_44"/>
      <sheetName val="Bill_54"/>
      <sheetName val="Bill_64"/>
      <sheetName val="Bill_74"/>
      <sheetName val="Balance_sheet_DCCDL_Nov_064"/>
      <sheetName val="_COP_100%4"/>
      <sheetName val="Top_sheet4"/>
      <sheetName val="M-Book_for_Conc4"/>
      <sheetName val="Rein_Steel4"/>
      <sheetName val="M-Book_for_FW4"/>
      <sheetName val="M-Book_others4"/>
      <sheetName val="M-Book_filling4"/>
      <sheetName val="beam-reinft-machine_rm4"/>
      <sheetName val="DETAILED__BOQ4"/>
      <sheetName val="Works_-_Quote_Sheet4"/>
      <sheetName val="LABOUR_RATE4"/>
      <sheetName val="Material_Rate4"/>
      <sheetName val="MASTER_RATE_ANALYSIS4"/>
      <sheetName val="PA-_Consutant_4"/>
      <sheetName val="IRP_all_H2s4"/>
      <sheetName val="beam-reinft-IIInd_floor4"/>
      <sheetName val="@risk_rents_and_incentives4"/>
      <sheetName val="Car_park_lease4"/>
      <sheetName val="Net_rent_analysis4"/>
      <sheetName val="Bechtel_Norms5"/>
      <sheetName val="CS_PIPING5"/>
      <sheetName val="TECH_DATA5"/>
      <sheetName val="water_prop_4"/>
      <sheetName val="UNP-NCW_3"/>
      <sheetName val="Section_3_DPR3"/>
      <sheetName val="accom_cash3"/>
      <sheetName val="Structure_Bills_Qty4"/>
      <sheetName val="Podium_Areas4"/>
      <sheetName val="old_serial_no_4"/>
      <sheetName val="A_O_R_4"/>
      <sheetName val="TBAL9697_-group_wise__sdpl3"/>
      <sheetName val="SP_Break_Up4"/>
      <sheetName val="CFForecast_detail3"/>
      <sheetName val="Project_Budget_Worksheet3"/>
      <sheetName val="MN_T_B_3"/>
      <sheetName val="final_abstract3"/>
      <sheetName val="Inter_Co_Balances4"/>
      <sheetName val="Sales_&amp;_Prod3"/>
      <sheetName val="Administrative_Prices3"/>
      <sheetName val="Revised_Summary3"/>
      <sheetName val="Detail_P&amp;L3"/>
      <sheetName val="Assumption_Sheet3"/>
      <sheetName val="BOD_PL_NEW3"/>
      <sheetName val="Flanged_Beams3"/>
      <sheetName val="Rectangular_Beam3"/>
      <sheetName val="BC_&amp;_MNB_3"/>
      <sheetName val="Debtors_analysis3"/>
      <sheetName val="Total_Debtors_Ageing_Sheet3"/>
      <sheetName val="Load_Details(B2)3"/>
      <sheetName val="Extra_Item3"/>
      <sheetName val="Light_fitt3"/>
      <sheetName val="Inc_St_-Link3"/>
      <sheetName val="Area_Statement3"/>
      <sheetName val="UPA(Part_C,D,E,G,H)3"/>
      <sheetName val="kppl_pl3"/>
      <sheetName val="Civil_Boq3"/>
      <sheetName val="d-safe_specs3"/>
      <sheetName val="Boq-_Civil3"/>
      <sheetName val="Input_&amp;_Calculations3"/>
      <sheetName val="Fin__Assumpt__-_Sensitivities3"/>
      <sheetName val="train_cash3"/>
      <sheetName val="SC_Cost_FEB_033"/>
      <sheetName val="Project_Master3"/>
      <sheetName val="Source_Ref_3"/>
      <sheetName val="Core_Data3"/>
      <sheetName val="Legal_Risk_Analysis2"/>
      <sheetName val="M_S_2"/>
      <sheetName val="CIP_Summary_00122"/>
      <sheetName val="CIP_Detail_00112"/>
      <sheetName val="99_to_00_blns2"/>
      <sheetName val="Site_Dev_BOQ3"/>
      <sheetName val="IT-Fri_Base3"/>
      <sheetName val="Data_Tables2"/>
      <sheetName val="Indirects_3"/>
      <sheetName val="(Do_not_delete)3"/>
      <sheetName val="Slope_area3"/>
      <sheetName val="ESI_&amp;_PF_DELHI3"/>
      <sheetName val="Debtors_Service_Tax3"/>
      <sheetName val="Stru_Labour_rate3"/>
      <sheetName val="Curing_Analysis3"/>
      <sheetName val="MS_items3"/>
      <sheetName val="Tunnel_Fw3"/>
      <sheetName val="Segment_Report_working3"/>
      <sheetName val="Fixed_Assets_&amp;_Depreciation3"/>
      <sheetName val="MS_Rates3"/>
      <sheetName val="Array_(2)3"/>
      <sheetName val="Analisa_STR2"/>
      <sheetName val="cost_summary2"/>
      <sheetName val="Elec_Summ2"/>
      <sheetName val="ELEC_BOQ3"/>
      <sheetName val="TRACK_BUSWAY2"/>
      <sheetName val="Basic_Rate2"/>
      <sheetName val="MERGED_CODES_&amp;_NAMES2"/>
      <sheetName val="1_01_(a)2"/>
      <sheetName val="Validation_sheet3"/>
      <sheetName val="Pile_cap3"/>
      <sheetName val="Back_Cal_for_OMC3"/>
      <sheetName val="Bed_Class2"/>
      <sheetName val="rent_&amp;_value_assumptions3"/>
      <sheetName val="PSDA_detailed_cashflow_for_deb3"/>
      <sheetName val="Financing_Assumptions3"/>
      <sheetName val="Equity_shares_analysis3"/>
      <sheetName val="Loan_B_interest3"/>
      <sheetName val="Loan_covenant_tests3"/>
      <sheetName val="Rents_committed3"/>
      <sheetName val="LCC_profit_share_calculation3"/>
      <sheetName val="Loan_A_interest_guarantee3"/>
      <sheetName val="SCHEDULE_OF_RATES2"/>
      <sheetName val="std_wt_3"/>
      <sheetName val="Khalifa_Parkf3"/>
      <sheetName val="L_(4)2"/>
      <sheetName val="Oracle_Upload2"/>
      <sheetName val="qty_schedule2"/>
      <sheetName val="Westin_FOH_&amp;_BOH_Split3"/>
      <sheetName val="SCHEDULE_(3)2"/>
      <sheetName val="R_A_3"/>
      <sheetName val="Materials_Cost(PCC)3"/>
      <sheetName val="L&amp;T_formwork_system3"/>
      <sheetName val="Pile_load_test-Rock_anchor3"/>
      <sheetName val="Design_(singly_reinforced_beam3"/>
      <sheetName val="Hoop_stress3"/>
      <sheetName val="shoring_using_plates3"/>
      <sheetName val="Gantry_track3"/>
      <sheetName val="DESIGN-abut-pile_fdn_-113"/>
      <sheetName val="Plant_Used_in_CATS_2"/>
      <sheetName val="Contractor-1-every_floor_5%2"/>
      <sheetName val="-ve_Variation-Annx-1-Page-13"/>
      <sheetName val="Summary_of_variations-Anx-23"/>
      <sheetName val="CTP-13-Abstract-On_Account_Bil3"/>
      <sheetName val="Abstract-including_GST3"/>
      <sheetName val="DOKA_shutter_design3"/>
      <sheetName val="Steel_shutter_design3"/>
      <sheetName val="gantry_cranes3"/>
      <sheetName val="bolted_splice3"/>
      <sheetName val="piercap_truss3"/>
      <sheetName val="Table_193"/>
      <sheetName val="Top_Sheet_(PZ)3"/>
      <sheetName val="Daywise_Summary3"/>
      <sheetName val="Road_wise_summary3"/>
      <sheetName val="Amit_Singh3"/>
      <sheetName val="RP_Pal3"/>
      <sheetName val="SWD_Road_WISE_Total_Qty3"/>
      <sheetName val="Done_Qty__FTM3"/>
      <sheetName val="Precast_Scope3"/>
      <sheetName val="AS_(PZ)3"/>
      <sheetName val="KPN_(PZ)3"/>
      <sheetName val="Vertical_profile3"/>
      <sheetName val="Abstract_3"/>
      <sheetName val="Rate_Breakdowns_(Civil)3"/>
      <sheetName val="Materials_3"/>
      <sheetName val="5_Analysis3"/>
      <sheetName val="4_BOQ_air3"/>
      <sheetName val="Boq_(Main_Building)"/>
      <sheetName val="ONE_TIME"/>
      <sheetName val="RCC RA76(BGL)"/>
      <sheetName val="Footings"/>
      <sheetName val="List_ratios"/>
      <sheetName val="TWS"/>
      <sheetName val="GOA"/>
      <sheetName val="RMC"/>
      <sheetName val="BP"/>
      <sheetName val="Rates"/>
      <sheetName val="Sheet8"/>
      <sheetName val="TABLE"/>
      <sheetName val="refer"/>
      <sheetName val="Recon Template"/>
      <sheetName val="MOS"/>
      <sheetName val="Hilfstab"/>
      <sheetName val="EC(Rev)"/>
      <sheetName val="Scatter"/>
      <sheetName val="tie beam(not used)"/>
      <sheetName val="pilecap"/>
      <sheetName val="wall"/>
      <sheetName val="raft,grade slab"/>
      <sheetName val="parapet"/>
      <sheetName val="stairs"/>
      <sheetName val="core wall"/>
      <sheetName val="pilecap(w.lap)"/>
      <sheetName val="raft slab"/>
      <sheetName val="B31.1"/>
      <sheetName val="PSIZE"/>
      <sheetName val="Controls"/>
      <sheetName val="Project Info"/>
      <sheetName val="PriceList"/>
      <sheetName val="Sheet9"/>
      <sheetName val="RBD ATS Inst-F"/>
      <sheetName val="Cable Comparison"/>
      <sheetName val="RBD DB-F"/>
      <sheetName val="RBD ATS-R"/>
      <sheetName val="RBD DB-R"/>
      <sheetName val="RBD MCC-F"/>
      <sheetName val="RBD MCC-R"/>
      <sheetName val="RBD SM-F"/>
      <sheetName val="RBD SM-R"/>
      <sheetName val="RBD HV-F"/>
      <sheetName val="RBD HV-R"/>
      <sheetName val="RBD ACB-F"/>
      <sheetName val="RBD ACB-R"/>
      <sheetName val="RBD ATS-F"/>
      <sheetName val="RBD LVs-F"/>
      <sheetName val="RBD LVs -R"/>
      <sheetName val="2C 10mm FP Cable"/>
      <sheetName val="2C 16mm Cable  "/>
      <sheetName val="2C 35mm Cable"/>
      <sheetName val="2C 50mm Cable"/>
      <sheetName val="2C 6mm Cable"/>
      <sheetName val="4C 240mm FP Cable "/>
      <sheetName val="4C 300mm FP Cable"/>
      <sheetName val="4C 50mm FP Cable"/>
      <sheetName val="SECTION R"/>
      <sheetName val="LLEGADA"/>
      <sheetName val="MD REVIEW"/>
      <sheetName val="B&amp;C-REPORT"/>
      <sheetName val="B&amp;C-TILE QUANTITIES"/>
      <sheetName val="IO_List7"/>
      <sheetName val="take-off"/>
      <sheetName val="Indirect"/>
      <sheetName val="B (2)"/>
      <sheetName val="SITE WORK"/>
      <sheetName val="Bill07"/>
      <sheetName val="Détail Etudes"/>
      <sheetName val="DCH entree"/>
      <sheetName val="Hyp"/>
      <sheetName val="Comparaison DCH vs GLK"/>
      <sheetName val="VA_code"/>
      <sheetName val="Ground_Floor3"/>
      <sheetName val="Data_sheet2"/>
      <sheetName val="STAFFSCHED_3"/>
      <sheetName val="DETAIL_SHEET3"/>
      <sheetName val="Area_Analysis3"/>
      <sheetName val="BASIS_-DEC_083"/>
      <sheetName val="NOT_FULL_RESTRAINT2"/>
      <sheetName val="BEARING_&amp;_BUCKLING2"/>
      <sheetName val="Detail_1A2"/>
      <sheetName val="TRIAL_BALANCE2"/>
      <sheetName val="Sheet3_(2)2"/>
      <sheetName val="PPA_Summary2"/>
      <sheetName val="precast_RC_element1"/>
      <sheetName val="CF_-_WW"/>
      <sheetName val="Sqn_(Main)_Abs"/>
      <sheetName val="Master_Data_Sheet"/>
      <sheetName val="FOH_D&amp;L"/>
      <sheetName val="Change_Order_Log"/>
      <sheetName val="Financials Forecast"/>
      <sheetName val="Admin &amp; Assumptions"/>
      <sheetName val="Print Tables - Financials"/>
      <sheetName val="Recast of Comparable P&amp;L's "/>
      <sheetName val="Market Demand Forecast"/>
      <sheetName val="Market Print Tables"/>
      <sheetName val="M_B_T-16"/>
      <sheetName val="PLT-SUM"/>
      <sheetName val="Valuation"/>
      <sheetName val="EE SUM"/>
      <sheetName val="MEXICO-C"/>
      <sheetName val="D17-CL-C (2)"/>
      <sheetName val="Equipment_List_(Process)"/>
      <sheetName val="Break_Dw"/>
      <sheetName val="key_dates"/>
      <sheetName val="Msht 5F"/>
      <sheetName val="Mechanical BOQ - BOQ Working"/>
      <sheetName val="TPL-Pipe Acc"/>
      <sheetName val="TPL-Foundation"/>
      <sheetName val="TPL-Pipe Fitting"/>
      <sheetName val="TPL-Plumbing Fix"/>
      <sheetName val="FIX_1-16"/>
      <sheetName val="Plumbing Fixture Schedule_DH"/>
      <sheetName val="PF_HX"/>
      <sheetName val="Plumbing Fixture Schedule_OB"/>
      <sheetName val="PS_1-16"/>
      <sheetName val="Pipe Schedule_DH"/>
      <sheetName val="Pipe Schedule_OB"/>
      <sheetName val="TPL-Pipe"/>
      <sheetName val="PS_HX"/>
      <sheetName val="PMV Data"/>
      <sheetName val="재1"/>
      <sheetName val="BOQ Distribution"/>
      <sheetName val="sheeet7"/>
      <sheetName val="Flat Info _EVEN"/>
      <sheetName val="Flat Info _ODD"/>
      <sheetName val="FIN_SCHEDULE"/>
      <sheetName val="Compu"/>
      <sheetName val="Main-Material"/>
      <sheetName val="AOR"/>
      <sheetName val="Filtration1"/>
      <sheetName val="Road TCS Wise Details"/>
      <sheetName val="C &amp; G RHS"/>
      <sheetName val="Breakdown"/>
      <sheetName val="Schedules"/>
      <sheetName val="ABB"/>
      <sheetName val="GE"/>
      <sheetName val="Brickwork "/>
      <sheetName val="First Floor "/>
      <sheetName val="BOQ ( Only Ground floor ) "/>
      <sheetName val="PRECAST lightconc_II"/>
      <sheetName val="Forecast-Input"/>
      <sheetName val="wwww"/>
      <sheetName val="Assume"/>
      <sheetName val="Capital"/>
      <sheetName val="Print Menu"/>
      <sheetName val="Validation"/>
      <sheetName val="BLK3"/>
      <sheetName val="A.1.8 4Lane-MCW-BC"/>
      <sheetName val="A.2.8 6Lane-MCW-BC"/>
      <sheetName val="B.SER.8. BC"/>
      <sheetName val="3. Booth"/>
      <sheetName val="C(i)-4. fin. item"/>
      <sheetName val="L.5 Busbays"/>
      <sheetName val="2. canopy roof"/>
      <sheetName val="A.1.1 4Lane-MCW-CG "/>
      <sheetName val="A.2.1 6Lane-MCW-CG"/>
      <sheetName val="B.SER.1.CG"/>
      <sheetName val="A.1.7 4Lane-MCW-DBM"/>
      <sheetName val="A.2.7 6Lane-MCW-DBM Top"/>
      <sheetName val="B.SER.7. DBM"/>
      <sheetName val="J.-Concrete Drain"/>
      <sheetName val="A.1.2 4Lane-MCW-EMB"/>
      <sheetName val="A.2.2 6Lane-MCW-EMB"/>
      <sheetName val="B.SER.2.EMB"/>
      <sheetName val="C(i).1-BC-FDN"/>
      <sheetName val="G.5-ROB_Finishing Item"/>
      <sheetName val="F.4a.-Casting Girder"/>
      <sheetName val="G.4a-ROB_GC"/>
      <sheetName val="F.4b.-Erection of Girder"/>
      <sheetName val="E.4.b-RA_BRDG-EREC."/>
      <sheetName val="G.4b-ROB_GE"/>
      <sheetName val="E.4.a-RA_BRDG-GC"/>
      <sheetName val="A.1.4 4Lane-MCW-GSB"/>
      <sheetName val="A.2.4 6Lane-MCW-GSB"/>
      <sheetName val="B.SER.4.GSB"/>
      <sheetName val="C(ii).2-PC-HW"/>
      <sheetName val="L.3 Illumination "/>
      <sheetName val="A.1.6 Concrete Kerb Casting"/>
      <sheetName val="A2.6 Concrete Kerb Casting"/>
      <sheetName val="B.SER.6. Kerb"/>
      <sheetName val="1.c Masonary in Walls"/>
      <sheetName val="L.8 Median Plantation"/>
      <sheetName val="L.2 Beam Crash Brr."/>
      <sheetName val="L.9 Minor Repairs "/>
      <sheetName val="L.10 MISC"/>
      <sheetName val="A.1.9 4Lane-MCW-MISC"/>
      <sheetName val="A.2.9 6Lane-MCW-MISC"/>
      <sheetName val="D.5 Fini-Item"/>
      <sheetName val="F.1.-GS-PCC_PILE "/>
      <sheetName val="D.1-MNBR-PCC_PILE"/>
      <sheetName val="E.1.-RA_BRDG-PCC_PILE"/>
      <sheetName val="G.1.-ROB_PCC_PILE "/>
      <sheetName val="H.1.-UNP-PCC_PILE"/>
      <sheetName val="C(ii).3 Fin. Item"/>
      <sheetName val="C(ii).1-PC-PIPE"/>
      <sheetName val="1.b Plinth Fill"/>
      <sheetName val="F.2.-GS-RAFT"/>
      <sheetName val="D.2-MNBR-RAFT"/>
      <sheetName val="E.2.-RA_BRDG-RAFT"/>
      <sheetName val="G.2.-ROB_RAFT"/>
      <sheetName val="H.2.-UNP-Raft"/>
      <sheetName val="E.5. Fin item"/>
      <sheetName val="I.5 Crash Brr"/>
      <sheetName val="II. Erection of Facia "/>
      <sheetName val="I.4. Cast. Fric Slab"/>
      <sheetName val="I.1.-REP CAST"/>
      <sheetName val="III. Granular Material Filling"/>
      <sheetName val="L.1 Road Marking"/>
      <sheetName val="L.4 Road Signs"/>
      <sheetName val="1.d Roof Casting"/>
      <sheetName val="A.1.3 4Lane-MCW-SG "/>
      <sheetName val="A.2.3 6Lane-MCW-SG"/>
      <sheetName val="B.SER.3.SG"/>
      <sheetName val="F.4c.-GS-SLAB"/>
      <sheetName val="D.4.C-MNBR-SLAB"/>
      <sheetName val="E.4.C-RA_BRDG-Slab"/>
      <sheetName val="G.4c-ROB_Deckslab"/>
      <sheetName val="L.7 Slope"/>
      <sheetName val="B.SER.9. MISC."/>
      <sheetName val="C(i).2-BC-SUB "/>
      <sheetName val="F.3.-GS-SUB"/>
      <sheetName val="D.3-MNBR-SUB"/>
      <sheetName val="E.3.-RA_BRDG-SUB"/>
      <sheetName val="G.3-ROB_SUB"/>
      <sheetName val="H.3.-UNP-SUB"/>
      <sheetName val="C(i).3-BC-SUP"/>
      <sheetName val="H.4.-UNP-SUP"/>
      <sheetName val="4. DLC"/>
      <sheetName val="6. Finishing Item"/>
      <sheetName val="1.e Finishes"/>
      <sheetName val="5.PQC"/>
      <sheetName val="L.6 Truckbays"/>
      <sheetName val="H. 5. Fin. Item"/>
      <sheetName val="F.5-Finishing Item"/>
      <sheetName val="B.SER.5A.WMM-1"/>
      <sheetName val="B.SER.5B.WMM-2"/>
      <sheetName val="A.1.5.a 4Lane-MCW-WMM 1st"/>
      <sheetName val="A.1.5.b 4Lane-MCW-WMM top"/>
      <sheetName val="A.2.5a 6Lane-MCW-WMM 1st"/>
      <sheetName val="A.2.5b 6Lane-MCW-WMM top"/>
      <sheetName val="1.a Work Upto Plinth"/>
      <sheetName val="Mengengerüst Beheizung"/>
      <sheetName val="Liste"/>
      <sheetName val="Mengengerüst"/>
      <sheetName val="Daten"/>
      <sheetName val="Montageüberwachung"/>
      <sheetName val="Faktoren"/>
      <sheetName val="Power &amp; Fuel(E)"/>
      <sheetName val="EXPENSES"/>
      <sheetName val="Cntmrs-Recruit"/>
      <sheetName val="제조부문배부"/>
      <sheetName val="References"/>
      <sheetName val="UNIDADES"/>
      <sheetName val="Plinth beam"/>
      <sheetName val="Fee Rate Summary"/>
      <sheetName val="Block work"/>
      <sheetName val="derive"/>
      <sheetName val="____ ___ __"/>
      <sheetName val="Demand"/>
      <sheetName val="Occ"/>
      <sheetName val="INFLUENCES ON GM"/>
      <sheetName val="SPILL OVER"/>
      <sheetName val="BoatTMP"/>
      <sheetName val="Trade Package"/>
      <sheetName val="Rebar__Take_off1"/>
      <sheetName val="tie_beam(not_used)1"/>
      <sheetName val="raft,grade_slab1"/>
      <sheetName val="core_wall1"/>
      <sheetName val="pilecap(w_lap)1"/>
      <sheetName val="raft_slab1"/>
      <sheetName val="B31_11"/>
      <sheetName val="Project_Info1"/>
      <sheetName val="Détail_Etudes"/>
      <sheetName val="DCH_entree"/>
      <sheetName val="Comparaison_DCH_vs_GLK"/>
      <sheetName val="Rebar__Take_off"/>
      <sheetName val="Project_Info"/>
      <sheetName val="tie_beam(not_used)"/>
      <sheetName val="raft,grade_slab"/>
      <sheetName val="core_wall"/>
      <sheetName val="pilecap(w_lap)"/>
      <sheetName val="raft_slab"/>
      <sheetName val="B31_1"/>
      <sheetName val="Bldg"/>
      <sheetName val="Rebar__Take_off2"/>
      <sheetName val="tie_beam(not_used)2"/>
      <sheetName val="raft,grade_slab2"/>
      <sheetName val="core_wall2"/>
      <sheetName val="pilecap(w_lap)2"/>
      <sheetName val="raft_slab2"/>
      <sheetName val="B31_12"/>
      <sheetName val="Project_Info2"/>
      <sheetName val="CF_Input1"/>
      <sheetName val="DATA_INPUT1"/>
      <sheetName val="RBD_ATS_Inst-F"/>
      <sheetName val="Cable_Comparison"/>
      <sheetName val="RBD_DB-F"/>
      <sheetName val="RBD_ATS-R"/>
      <sheetName val="RBD_DB-R"/>
      <sheetName val="RBD_MCC-F"/>
      <sheetName val="RBD_MCC-R"/>
      <sheetName val="RBD_SM-F"/>
      <sheetName val="RBD_SM-R"/>
      <sheetName val="RBD_HV-F"/>
      <sheetName val="RBD_HV-R"/>
      <sheetName val="RBD_ACB-F"/>
      <sheetName val="RBD_ACB-R"/>
      <sheetName val="RBD_ATS-F"/>
      <sheetName val="RBD_LVs-F"/>
      <sheetName val="RBD_LVs_-R"/>
      <sheetName val="2C_10mm_FP_Cable"/>
      <sheetName val="2C_16mm_Cable__"/>
      <sheetName val="2C_35mm_Cable"/>
      <sheetName val="2C_50mm_Cable"/>
      <sheetName val="2C_6mm_Cable"/>
      <sheetName val="4C_240mm_FP_Cable_"/>
      <sheetName val="4C_300mm_FP_Cable"/>
      <sheetName val="4C_50mm_FP_Cable"/>
      <sheetName val="SECTION_R"/>
      <sheetName val="Rebar__Take_off3"/>
      <sheetName val="L_(4)3"/>
      <sheetName val="tie_beam(not_used)3"/>
      <sheetName val="raft,grade_slab3"/>
      <sheetName val="core_wall3"/>
      <sheetName val="pilecap(w_lap)3"/>
      <sheetName val="raft_slab3"/>
      <sheetName val="B31_13"/>
      <sheetName val="Project_Info3"/>
      <sheetName val="Oracle_Upload3"/>
      <sheetName val="qty_schedule3"/>
      <sheetName val="CF_Input2"/>
      <sheetName val="DATA_INPUT2"/>
      <sheetName val="RBD_ATS_Inst-F1"/>
      <sheetName val="Cable_Comparison1"/>
      <sheetName val="RBD_DB-F1"/>
      <sheetName val="RBD_ATS-R1"/>
      <sheetName val="RBD_DB-R1"/>
      <sheetName val="RBD_MCC-F1"/>
      <sheetName val="RBD_MCC-R1"/>
      <sheetName val="RBD_SM-F1"/>
      <sheetName val="RBD_SM-R1"/>
      <sheetName val="RBD_HV-F1"/>
      <sheetName val="RBD_HV-R1"/>
      <sheetName val="RBD_ACB-F1"/>
      <sheetName val="RBD_ACB-R1"/>
      <sheetName val="RBD_ATS-F1"/>
      <sheetName val="RBD_LVs-F1"/>
      <sheetName val="RBD_LVs_-R1"/>
      <sheetName val="2C_10mm_FP_Cable1"/>
      <sheetName val="2C_16mm_Cable__1"/>
      <sheetName val="2C_35mm_Cable1"/>
      <sheetName val="2C_50mm_Cable1"/>
      <sheetName val="2C_6mm_Cable1"/>
      <sheetName val="4C_240mm_FP_Cable_1"/>
      <sheetName val="4C_300mm_FP_Cable1"/>
      <sheetName val="4C_50mm_FP_Cable1"/>
      <sheetName val="SECTION_R1"/>
      <sheetName val="QTY-CRUST-MCW"/>
      <sheetName val="Design OPT 1"/>
      <sheetName val="Labor abs-NMR"/>
      <sheetName val="Comps"/>
      <sheetName val="Hypothèses"/>
      <sheetName val="Micro"/>
      <sheetName val="Macro"/>
      <sheetName val="Scaff-Rose"/>
      <sheetName val="Name List"/>
      <sheetName val="HMC(BASE)"/>
      <sheetName val="BOQ LT"/>
      <sheetName val="Lowside"/>
      <sheetName val="mas"/>
      <sheetName val="CCTV_EST1"/>
      <sheetName val="NR.03 Base-Course 140mm Thk"/>
      <sheetName val="Drawing Sheet Ref."/>
      <sheetName val="NR.09a W.C. (60-70) 50mm Thk"/>
      <sheetName val="Bil 1"/>
      <sheetName val="Notes"/>
      <sheetName val="Doors"/>
      <sheetName val="Raw Data"/>
      <sheetName val="13mm E.P "/>
      <sheetName val="20mm(E.P)"/>
      <sheetName val="20mm(StaircaseP.P)"/>
      <sheetName val="13mm P.P"/>
      <sheetName val="Scenarios"/>
      <sheetName val="Penetration Curve"/>
      <sheetName val="3.11 Cables"/>
      <sheetName val="4 Electrical"/>
      <sheetName val="유림골조"/>
      <sheetName val="Gen Sm"/>
      <sheetName val="Hot"/>
      <sheetName val="WACC Calculation"/>
      <sheetName val="HotelFin"/>
      <sheetName val="Asset9809CAK"/>
      <sheetName val="DATE"/>
      <sheetName val="Parameters"/>
      <sheetName val="BILL-1"/>
      <sheetName val="BILL-3-Alt 1"/>
      <sheetName val="Civil-main_building14"/>
      <sheetName val="Civil-amenities_buildings14"/>
      <sheetName val="Roads-pavement-path_ways14"/>
      <sheetName val="C-Wall_BOQ14"/>
      <sheetName val="GR_slab-reinft14"/>
      <sheetName val="PointNo_511"/>
      <sheetName val="Stress_Calculation11"/>
      <sheetName val="SITE_OVERHEADS11"/>
      <sheetName val="GUT_(2)11"/>
      <sheetName val="_Net_Break_Down11"/>
      <sheetName val="Bill_No_2_to_8_(Rev)11"/>
      <sheetName val="SPT_vs_PHI11"/>
      <sheetName val="PRECAST_lightconc-II11"/>
      <sheetName val="Fill_this_out_first___11"/>
      <sheetName val="GF_Columns11"/>
      <sheetName val="Assumption_Inputs11"/>
      <sheetName val="Bill_3_-_Site_Works11"/>
      <sheetName val="Tender_Summary11"/>
      <sheetName val="K_Ajeet11"/>
      <sheetName val="AutoOpen_Stub_Data10"/>
      <sheetName val="Bridges_RB10"/>
      <sheetName val="Analysis_Justi_10"/>
      <sheetName val="Qty_Esti_-TCS10"/>
      <sheetName val="Abst_Jo10"/>
      <sheetName val="BSH_num11"/>
      <sheetName val="11B_11"/>
      <sheetName val="Fin_Sum10"/>
      <sheetName val="Debits_as_on_12_04_0811"/>
      <sheetName val="Staff_Acco_11"/>
      <sheetName val="labour_coeff11"/>
      <sheetName val="SUMMARY_ALL_CO'S10"/>
      <sheetName val="Break_up_Sheet10"/>
      <sheetName val="INDIGINEOUS_ITEMS_10"/>
      <sheetName val="07016,_Master_List-Major_Mino10"/>
      <sheetName val="C_Sum10"/>
      <sheetName val="A_Sum10"/>
      <sheetName val="Deduction_of_assets10"/>
      <sheetName val="S_&amp;_A10"/>
      <sheetName val="4_Annex_1_Basic_rate10"/>
      <sheetName val="Detail_In_Door_Stad10"/>
      <sheetName val="Bank_Guarantee10"/>
      <sheetName val="PROG_SUMMARY7"/>
      <sheetName val="NLD_-_Assum6"/>
      <sheetName val="5_NOT_REQUIRED10"/>
      <sheetName val="3cd_Annexure6"/>
      <sheetName val="BLOCK-A_(MEA_SHEET)6"/>
      <sheetName val="A_O_R_r1Str6"/>
      <sheetName val="A_O_R_r16"/>
      <sheetName val="A_O_R_(2)6"/>
      <sheetName val="Sludge_Cal6"/>
      <sheetName val="Basement_Budget7"/>
      <sheetName val="FITZ_MORT_947"/>
      <sheetName val="Operating_Statistics6"/>
      <sheetName val="INPUT_SHEET7"/>
      <sheetName val="Story_Drift-Part_26"/>
      <sheetName val="Rate_analysis5"/>
      <sheetName val="AoR_Finishing5"/>
      <sheetName val="Basic_Rates5"/>
      <sheetName val="schedule_nos6"/>
      <sheetName val="RCC,Ret__Wall6"/>
      <sheetName val="BOQ_(2)6"/>
      <sheetName val="Ave_wtd_rates6"/>
      <sheetName val="Material_6"/>
      <sheetName val="Labour_&amp;_Plant5"/>
      <sheetName val="Allg__Angaben5"/>
      <sheetName val="9__Package_split_-_Cost_5"/>
      <sheetName val="DETAILED__BOQ5"/>
      <sheetName val="@risk_rents_and_incentives5"/>
      <sheetName val="Car_park_lease5"/>
      <sheetName val="Net_rent_analysis5"/>
      <sheetName val="Bill_15"/>
      <sheetName val="Bill_25"/>
      <sheetName val="Bill_35"/>
      <sheetName val="Bill_45"/>
      <sheetName val="Bill_55"/>
      <sheetName val="Bill_65"/>
      <sheetName val="Bill_75"/>
      <sheetName val="Balance_sheet_DCCDL_Nov_065"/>
      <sheetName val="_COP_100%5"/>
      <sheetName val="Top_sheet5"/>
      <sheetName val="M-Book_for_Conc5"/>
      <sheetName val="Rein_Steel5"/>
      <sheetName val="M-Book_for_FW5"/>
      <sheetName val="M-Book_others5"/>
      <sheetName val="M-Book_filling5"/>
      <sheetName val="beam-reinft-machine_rm5"/>
      <sheetName val="Works_-_Quote_Sheet5"/>
      <sheetName val="LABOUR_RATE5"/>
      <sheetName val="Material_Rate5"/>
      <sheetName val="MASTER_RATE_ANALYSIS5"/>
      <sheetName val="PA-_Consutant_5"/>
      <sheetName val="IRP_all_H2s5"/>
      <sheetName val="Bechtel_Norms6"/>
      <sheetName val="CS_PIPING6"/>
      <sheetName val="TECH_DATA6"/>
      <sheetName val="beam-reinft-IIInd_floor5"/>
      <sheetName val="Podium_Areas5"/>
      <sheetName val="old_serial_no_5"/>
      <sheetName val="Structure_Bills_Qty5"/>
      <sheetName val="UNP-NCW_4"/>
      <sheetName val="Load_Details(B2)4"/>
      <sheetName val="Civil_Boq4"/>
      <sheetName val="Sales_&amp;_Prod4"/>
      <sheetName val="accom_cash4"/>
      <sheetName val="train_cash4"/>
      <sheetName val="final_abstract4"/>
      <sheetName val="A_O_R_5"/>
      <sheetName val="d-safe_specs4"/>
      <sheetName val="Inter_Co_Balances5"/>
      <sheetName val="water_prop_5"/>
      <sheetName val="SP_Break_Up5"/>
      <sheetName val="Source_Ref_4"/>
      <sheetName val="Site_Dev_BOQ4"/>
      <sheetName val="CFForecast_detail4"/>
      <sheetName val="TBAL9697_-group_wise__sdpl4"/>
      <sheetName val="Project_Budget_Worksheet4"/>
      <sheetName val="Detail_P&amp;L4"/>
      <sheetName val="Assumption_Sheet4"/>
      <sheetName val="MN_T_B_4"/>
      <sheetName val="Section_3_DPR4"/>
      <sheetName val="SC_Cost_FEB_034"/>
      <sheetName val="Indirects_4"/>
      <sheetName val="UPA(Part_C,D,E,G,H)4"/>
      <sheetName val="Fin__Assumpt__-_Sensitivities4"/>
      <sheetName val="BOD_PL_NEW4"/>
      <sheetName val="Flanged_Beams4"/>
      <sheetName val="Rectangular_Beam4"/>
      <sheetName val="BC_&amp;_MNB_4"/>
      <sheetName val="Debtors_analysis4"/>
      <sheetName val="Total_Debtors_Ageing_Sheet4"/>
      <sheetName val="Revised_Summary4"/>
      <sheetName val="Administrative_Prices4"/>
      <sheetName val="Light_fitt4"/>
      <sheetName val="(Do_not_delete)4"/>
      <sheetName val="Slope_area4"/>
      <sheetName val="rent_&amp;_value_assumptions4"/>
      <sheetName val="PSDA_detailed_cashflow_for_deb4"/>
      <sheetName val="Financing_Assumptions4"/>
      <sheetName val="Equity_shares_analysis4"/>
      <sheetName val="Loan_B_interest4"/>
      <sheetName val="Loan_covenant_tests4"/>
      <sheetName val="Rents_committed4"/>
      <sheetName val="LCC_profit_share_calculation4"/>
      <sheetName val="Loan_A_interest_guarantee4"/>
      <sheetName val="kppl_pl4"/>
      <sheetName val="ESI_&amp;_PF_DELHI4"/>
      <sheetName val="Core_Data4"/>
      <sheetName val="Analisa_STR3"/>
      <sheetName val="cost_summary3"/>
      <sheetName val="Elec_Summ3"/>
      <sheetName val="ELEC_BOQ4"/>
      <sheetName val="TRACK_BUSWAY3"/>
      <sheetName val="Basic_Rate3"/>
      <sheetName val="Inc_St_-Link4"/>
      <sheetName val="Extra_Item4"/>
      <sheetName val="Validation_sheet4"/>
      <sheetName val="MS_Rates4"/>
      <sheetName val="Array_(2)4"/>
      <sheetName val="Area_Statement4"/>
      <sheetName val="IT-Fri_Base4"/>
      <sheetName val="Data_Tables3"/>
      <sheetName val="Boq-_Civil4"/>
      <sheetName val="Input_&amp;_Calculations4"/>
      <sheetName val="Debtors_Service_Tax4"/>
      <sheetName val="Stru_Labour_rate4"/>
      <sheetName val="Curing_Analysis4"/>
      <sheetName val="MS_items4"/>
      <sheetName val="Tunnel_Fw4"/>
      <sheetName val="Segment_Report_working4"/>
      <sheetName val="Fixed_Assets_&amp;_Depreciation4"/>
      <sheetName val="Project_Master4"/>
      <sheetName val="Legal_Risk_Analysis3"/>
      <sheetName val="M_S_3"/>
      <sheetName val="CIP_Summary_00123"/>
      <sheetName val="CIP_Detail_00113"/>
      <sheetName val="99_to_00_blns3"/>
      <sheetName val="MERGED_CODES_&amp;_NAMES3"/>
      <sheetName val="1_01_(a)3"/>
      <sheetName val="Pile_cap4"/>
      <sheetName val="Back_Cal_for_OMC4"/>
      <sheetName val="Bed_Class3"/>
      <sheetName val="SCHEDULE_OF_RATES3"/>
      <sheetName val="std_wt_4"/>
      <sheetName val="Khalifa_Parkf4"/>
      <sheetName val="SCHEDULE_(3)3"/>
      <sheetName val="Westin_FOH_&amp;_BOH_Split4"/>
      <sheetName val="R_A_4"/>
      <sheetName val="Materials_Cost(PCC)4"/>
      <sheetName val="L&amp;T_formwork_system4"/>
      <sheetName val="Pile_load_test-Rock_anchor4"/>
      <sheetName val="Design_(singly_reinforced_beam4"/>
      <sheetName val="Hoop_stress4"/>
      <sheetName val="shoring_using_plates4"/>
      <sheetName val="Gantry_track4"/>
      <sheetName val="DESIGN-abut-pile_fdn_-114"/>
      <sheetName val="Contractor-1-every_floor_5%3"/>
      <sheetName val="Covering_letter1"/>
      <sheetName val="_CERTIFICATE___PAYMENT_Vendor1"/>
      <sheetName val="Payment_Abstract_Vendor1"/>
      <sheetName val="Cummulative_Steel_&amp;_RMC_Vendor1"/>
      <sheetName val="Vendor_Wise_Cu__Steel_&amp;_RMC1"/>
      <sheetName val="Prism_johnson1"/>
      <sheetName val="RMC_Qty__Cumulative_vendor_wis1"/>
      <sheetName val="RMC_Backup1"/>
      <sheetName val="RMC_Invoice1"/>
      <sheetName val="Material_Rates1"/>
      <sheetName val="Reinforcement_Steel1"/>
      <sheetName val="Feb'19_Tax_Invoice1"/>
      <sheetName val="Structural_Steel1"/>
      <sheetName val="Feb'19_Tax_Invoice_(2)1"/>
      <sheetName val="Qty__Cumulative_Abstract1"/>
      <sheetName val="Plant_Used_in_CATS_3"/>
      <sheetName val="Setup_Variables1"/>
      <sheetName val="stub_Column1"/>
      <sheetName val="Name_Lists1"/>
      <sheetName val="Dropdown_list1"/>
      <sheetName val="Gen_Info1"/>
      <sheetName val="Elect_1"/>
      <sheetName val="_COP1"/>
      <sheetName val="Labour_&amp;_Material1"/>
      <sheetName val="Schedule_(2)1"/>
      <sheetName val="Final_Bill_of_Material1"/>
      <sheetName val="-ve_Variation-Annx-1-Page-14"/>
      <sheetName val="Summary_of_variations-Anx-24"/>
      <sheetName val="CTP-13-Abstract-On_Account_Bil4"/>
      <sheetName val="Abstract-including_GST4"/>
      <sheetName val="Road_Detail_Est_1"/>
      <sheetName val="Road_data1"/>
      <sheetName val="b_s_chalam1"/>
      <sheetName val="Top_Sheet_(PZ)4"/>
      <sheetName val="Daywise_Summary4"/>
      <sheetName val="Road_wise_summary4"/>
      <sheetName val="Amit_Singh4"/>
      <sheetName val="RP_Pal4"/>
      <sheetName val="SWD_Road_WISE_Total_Qty4"/>
      <sheetName val="Done_Qty__FTM4"/>
      <sheetName val="Precast_Scope4"/>
      <sheetName val="AS_(PZ)4"/>
      <sheetName val="KPN_(PZ)4"/>
      <sheetName val="DOKA_shutter_design4"/>
      <sheetName val="Steel_shutter_design4"/>
      <sheetName val="gantry_cranes4"/>
      <sheetName val="bolted_splice4"/>
      <sheetName val="piercap_truss4"/>
      <sheetName val="Table_194"/>
      <sheetName val="Vertical_profile4"/>
      <sheetName val="Abstract_4"/>
      <sheetName val="Rate_Breakdowns_(Civil)4"/>
      <sheetName val="Materials_4"/>
      <sheetName val="5_Analysis4"/>
      <sheetName val="4_BOQ_air4"/>
      <sheetName val="1_BED_1"/>
      <sheetName val="C_(3)1"/>
      <sheetName val="입찰내역_발주처_양식1"/>
      <sheetName val="LMB_Forecast_plan1"/>
      <sheetName val="PtList_Above_(300x300)1"/>
      <sheetName val="PtList_Below_(300x300)1"/>
      <sheetName val="Power_&amp;_Fuel(SMS)1"/>
      <sheetName val="April_Analysts1"/>
      <sheetName val="3_9_Tension_Crash_Barrier1"/>
      <sheetName val="3_12_Stone_Pitching1"/>
      <sheetName val="1_Prelims1"/>
      <sheetName val="3_10_Misc__Concrete1"/>
      <sheetName val="3_13_14_Protection1"/>
      <sheetName val="3_8_ROAD_signs1"/>
      <sheetName val="Valves_Erec__-IV1"/>
      <sheetName val="3__Elemental_Summary1"/>
      <sheetName val="Material_Advance1"/>
      <sheetName val="Tax-Invoice_(Interior_&amp;_Civil)1"/>
      <sheetName val="Appendix_-_11"/>
      <sheetName val="BOQ_ID1"/>
      <sheetName val="MB_ID1"/>
      <sheetName val="Appendix_-_101"/>
      <sheetName val="Nt_Items1"/>
      <sheetName val="Swati_RA1"/>
      <sheetName val="Neyo_RA1"/>
      <sheetName val="Meas_-Hotel_Part1"/>
      <sheetName val="Materials_Cost1"/>
      <sheetName val="Vordruck-Nr__7_1_3_D1"/>
      <sheetName val="M&amp;A_D1"/>
      <sheetName val="M&amp;A_E1"/>
      <sheetName val="M&amp;A_G1"/>
      <sheetName val="FINANCIAL_(FLR)1"/>
      <sheetName val="Measurement_261"/>
      <sheetName val="Measurement_271"/>
      <sheetName val="Concrete_301"/>
      <sheetName val="Measurement_utility1"/>
      <sheetName val="Measurement_sump1"/>
      <sheetName val="Filling_final_1"/>
      <sheetName val="Additional_Items1"/>
      <sheetName val="Measur_Storm1"/>
      <sheetName val="Concrete_261"/>
      <sheetName val="Road_work1"/>
      <sheetName val="Storm_water1"/>
      <sheetName val="Boq_Block_A1"/>
      <sheetName val="Item-_Compact1"/>
      <sheetName val="????_???_??1"/>
      <sheetName val="Shape_of_Bars1"/>
      <sheetName val="Final_MEASUREMENT_RA_-_041"/>
      <sheetName val="foot-slab_reinft1"/>
      <sheetName val="Summary_of_Abst_1"/>
      <sheetName val="Civil_Works1"/>
      <sheetName val="Camp_Power_Cost1"/>
      <sheetName val="Bar_Sched1"/>
      <sheetName val="Boq_(Main_Building)1"/>
      <sheetName val="ONE_TIME1"/>
      <sheetName val="S_BAHAN1"/>
      <sheetName val="S_UPAH1"/>
      <sheetName val="Seide_Customer_wise_1"/>
      <sheetName val="Consl_LS1"/>
      <sheetName val="Filati_Customer_wise1"/>
      <sheetName val="Seide_LS1"/>
      <sheetName val="Filati_LS1"/>
      <sheetName val="Unit_prices1"/>
      <sheetName val="Rate_Analysis_1"/>
      <sheetName val="Income_Statement-OCPL_Projects1"/>
      <sheetName val="RAte_analyis1"/>
      <sheetName val="N-Amritsar_1351"/>
      <sheetName val="Summary_output1"/>
      <sheetName val="Actual_2010-111"/>
      <sheetName val="Actual_2009-101"/>
      <sheetName val="Budget_2010-111"/>
      <sheetName val="Bar_Chart_-_FHL_(M)1"/>
      <sheetName val="CF_-_WW1"/>
      <sheetName val="Recon_Template"/>
      <sheetName val="MD_REVIEW"/>
      <sheetName val="B&amp;C-TILE_QUANTITIES"/>
      <sheetName val="Driveway_Beams"/>
      <sheetName val="SITE_WORK"/>
      <sheetName val="EE_SUM"/>
      <sheetName val="D17-CL-C_(2)"/>
      <sheetName val="Project_Sheet"/>
      <sheetName val="Drop-down_data's"/>
      <sheetName val="MAJOR_QTYS"/>
      <sheetName val="RCC_RA76(BGL)"/>
      <sheetName val="OVER_HEADS"/>
      <sheetName val="doq_br_"/>
      <sheetName val="___________"/>
      <sheetName val="Sta__Alex-Direct_Cost"/>
      <sheetName val="Sta__Alex-GROSS_AMT"/>
      <sheetName val="Power_&amp;_Fuel(E)"/>
      <sheetName val="Mat_Cost1"/>
      <sheetName val="ACCOUNT_SUMMARY"/>
      <sheetName val="B&amp;C-TILE_QUANTITIES1"/>
      <sheetName val="Recon_Template1"/>
      <sheetName val="Civil-main_building16"/>
      <sheetName val="Civil-amenities_buildings16"/>
      <sheetName val="Roads-pavement-path_ways16"/>
      <sheetName val="C-Wall_BOQ16"/>
      <sheetName val="GR_slab-reinft16"/>
      <sheetName val="PointNo_513"/>
      <sheetName val="Stress_Calculation13"/>
      <sheetName val="GUT_(2)13"/>
      <sheetName val="PRECAST_lightconc-II13"/>
      <sheetName val="Tender_Summary13"/>
      <sheetName val="_Net_Break_Down13"/>
      <sheetName val="11B_13"/>
      <sheetName val="IO_List13"/>
      <sheetName val="Bill_No_2_to_8_(Rev)13"/>
      <sheetName val="SPT_vs_PHI13"/>
      <sheetName val="BSH_num13"/>
      <sheetName val="K_Ajeet13"/>
      <sheetName val="SITE_OVERHEADS13"/>
      <sheetName val="Fill_this_out_first___13"/>
      <sheetName val="GF_Columns13"/>
      <sheetName val="Assumption_Inputs13"/>
      <sheetName val="Bill_3_-_Site_Works13"/>
      <sheetName val="4_Annex_1_Basic_rate13"/>
      <sheetName val="Fin_Sum13"/>
      <sheetName val="AutoOpen_Stub_Data11"/>
      <sheetName val="C_Sum11"/>
      <sheetName val="A_Sum11"/>
      <sheetName val="INDIGINEOUS_ITEMS_11"/>
      <sheetName val="07016,_Master_List-Major_Mino11"/>
      <sheetName val="Staff_Acco_12"/>
      <sheetName val="labour_coeff12"/>
      <sheetName val="SUMMARY_ALL_CO'S11"/>
      <sheetName val="Bridges_RB11"/>
      <sheetName val="Analysis_Justi_11"/>
      <sheetName val="Qty_Esti_-TCS11"/>
      <sheetName val="Abst_Jo11"/>
      <sheetName val="Debits_as_on_12_04_0812"/>
      <sheetName val="Bank_Guarantee11"/>
      <sheetName val="Detail_In_Door_Stad11"/>
      <sheetName val="S_&amp;_A11"/>
      <sheetName val="PROG_SUMMARY9"/>
      <sheetName val="Break_up_Sheet11"/>
      <sheetName val="Deduction_of_assets11"/>
      <sheetName val="NLD_-_Assum9"/>
      <sheetName val="5_NOT_REQUIRED11"/>
      <sheetName val="3cd_Annexure9"/>
      <sheetName val="Allg__Angaben6"/>
      <sheetName val="A_O_R_r1Str7"/>
      <sheetName val="A_O_R_r17"/>
      <sheetName val="A_O_R_(2)7"/>
      <sheetName val="AoR_Finishing6"/>
      <sheetName val="Rate_analysis6"/>
      <sheetName val="BLOCK-A_(MEA_SHEET)7"/>
      <sheetName val="BOQ_(2)7"/>
      <sheetName val="FITZ_MORT_948"/>
      <sheetName val="Westin_FOH_&amp;_BOH_Split5"/>
      <sheetName val="Basement_Budget8"/>
      <sheetName val="INPUT_SHEET8"/>
      <sheetName val="Basic_Rates6"/>
      <sheetName val="Labour_&amp;_Plant6"/>
      <sheetName val="9__Package_split_-_Cost_6"/>
      <sheetName val="DETAILED__BOQ6"/>
      <sheetName val="rent_&amp;_value_assumptions5"/>
      <sheetName val="PSDA_detailed_cashflow_for_deb5"/>
      <sheetName val="Financing_Assumptions5"/>
      <sheetName val="Equity_shares_analysis5"/>
      <sheetName val="Loan_B_interest5"/>
      <sheetName val="Loan_covenant_tests5"/>
      <sheetName val="Rents_committed5"/>
      <sheetName val="LCC_profit_share_calculation5"/>
      <sheetName val="Loan_A_interest_guarantee5"/>
      <sheetName val="A_O_R_6"/>
      <sheetName val="Podium_Areas6"/>
      <sheetName val="Bill_16"/>
      <sheetName val="Bill_26"/>
      <sheetName val="Bill_36"/>
      <sheetName val="Bill_46"/>
      <sheetName val="Bill_56"/>
      <sheetName val="Bill_66"/>
      <sheetName val="Bill_76"/>
      <sheetName val="LABOUR_RATE6"/>
      <sheetName val="Material_Rate6"/>
      <sheetName val="Balance_sheet_DCCDL_Nov_066"/>
      <sheetName val="_COP_100%6"/>
      <sheetName val="IO_List11"/>
      <sheetName val="4_Annex_1_Basic_rate11"/>
      <sheetName val="Fin_Sum11"/>
      <sheetName val="NLD_-_Assum7"/>
      <sheetName val="3cd_Annexure7"/>
      <sheetName val="IO_List10"/>
      <sheetName val="IO_List9"/>
      <sheetName val="IO_List8"/>
      <sheetName val="Civil-main_building15"/>
      <sheetName val="Civil-amenities_buildings15"/>
      <sheetName val="Roads-pavement-path_ways15"/>
      <sheetName val="C-Wall_BOQ15"/>
      <sheetName val="GR_slab-reinft15"/>
      <sheetName val="PointNo_512"/>
      <sheetName val="Stress_Calculation12"/>
      <sheetName val="GUT_(2)12"/>
      <sheetName val="PRECAST_lightconc-II12"/>
      <sheetName val="Tender_Summary12"/>
      <sheetName val="_Net_Break_Down12"/>
      <sheetName val="11B_12"/>
      <sheetName val="IO_List12"/>
      <sheetName val="Bill_No_2_to_8_(Rev)12"/>
      <sheetName val="SPT_vs_PHI12"/>
      <sheetName val="BSH_num12"/>
      <sheetName val="K_Ajeet12"/>
      <sheetName val="SITE_OVERHEADS12"/>
      <sheetName val="Fill_this_out_first___12"/>
      <sheetName val="GF_Columns12"/>
      <sheetName val="Assumption_Inputs12"/>
      <sheetName val="Bill_3_-_Site_Works12"/>
      <sheetName val="4_Annex_1_Basic_rate12"/>
      <sheetName val="Fin_Sum12"/>
      <sheetName val="PROG_SUMMARY8"/>
      <sheetName val="NLD_-_Assum8"/>
      <sheetName val="3cd_Annexure8"/>
      <sheetName val="Civil-main_building17"/>
      <sheetName val="Civil-amenities_buildings17"/>
      <sheetName val="Roads-pavement-path_ways17"/>
      <sheetName val="C-Wall_BOQ17"/>
      <sheetName val="GR_slab-reinft17"/>
      <sheetName val="PointNo_514"/>
      <sheetName val="Stress_Calculation14"/>
      <sheetName val="GUT_(2)14"/>
      <sheetName val="PRECAST_lightconc-II14"/>
      <sheetName val="Tender_Summary14"/>
      <sheetName val="_Net_Break_Down14"/>
      <sheetName val="11B_14"/>
      <sheetName val="IO_List14"/>
      <sheetName val="Bill_No_2_to_8_(Rev)14"/>
      <sheetName val="SPT_vs_PHI14"/>
      <sheetName val="BSH_num14"/>
      <sheetName val="K_Ajeet14"/>
      <sheetName val="SITE_OVERHEADS14"/>
      <sheetName val="Fill_this_out_first___14"/>
      <sheetName val="GF_Columns14"/>
      <sheetName val="Assumption_Inputs14"/>
      <sheetName val="Bill_3_-_Site_Works14"/>
      <sheetName val="4_Annex_1_Basic_rate14"/>
      <sheetName val="Fin_Sum14"/>
      <sheetName val="AutoOpen_Stub_Data12"/>
      <sheetName val="C_Sum12"/>
      <sheetName val="A_Sum12"/>
      <sheetName val="INDIGINEOUS_ITEMS_12"/>
      <sheetName val="07016,_Master_List-Major_Mino12"/>
      <sheetName val="Staff_Acco_13"/>
      <sheetName val="labour_coeff13"/>
      <sheetName val="SUMMARY_ALL_CO'S12"/>
      <sheetName val="Bridges_RB12"/>
      <sheetName val="Analysis_Justi_12"/>
      <sheetName val="Qty_Esti_-TCS12"/>
      <sheetName val="Abst_Jo12"/>
      <sheetName val="Debits_as_on_12_04_0813"/>
      <sheetName val="Bank_Guarantee12"/>
      <sheetName val="Detail_In_Door_Stad12"/>
      <sheetName val="S_&amp;_A12"/>
      <sheetName val="PROG_SUMMARY10"/>
      <sheetName val="Break_up_Sheet12"/>
      <sheetName val="Deduction_of_assets12"/>
      <sheetName val="NLD_-_Assum10"/>
      <sheetName val="5_NOT_REQUIRED12"/>
      <sheetName val="3cd_Annexure10"/>
      <sheetName val="Story_Drift-Part_27"/>
      <sheetName val="Allg__Angaben7"/>
      <sheetName val="A_O_R_r1Str8"/>
      <sheetName val="A_O_R_r18"/>
      <sheetName val="A_O_R_(2)8"/>
      <sheetName val="AoR_Finishing7"/>
      <sheetName val="Rate_analysis7"/>
      <sheetName val="BLOCK-A_(MEA_SHEET)8"/>
      <sheetName val="BOQ_(2)8"/>
      <sheetName val="FITZ_MORT_949"/>
      <sheetName val="Westin_FOH_&amp;_BOH_Split6"/>
      <sheetName val="Basement_Budget9"/>
      <sheetName val="INPUT_SHEET9"/>
      <sheetName val="@risk_rents_and_incentives6"/>
      <sheetName val="Car_park_lease6"/>
      <sheetName val="Net_rent_analysis6"/>
      <sheetName val="schedule_nos7"/>
      <sheetName val="RCC,Ret__Wall7"/>
      <sheetName val="Sludge_Cal7"/>
      <sheetName val="Operating_Statistics7"/>
      <sheetName val="Basic_Rates7"/>
      <sheetName val="Ave_wtd_rates7"/>
      <sheetName val="Material_7"/>
      <sheetName val="Labour_&amp;_Plant7"/>
      <sheetName val="9__Package_split_-_Cost_7"/>
      <sheetName val="DETAILED__BOQ7"/>
      <sheetName val="rent_&amp;_value_assumptions6"/>
      <sheetName val="PSDA_detailed_cashflow_for_deb6"/>
      <sheetName val="Financing_Assumptions6"/>
      <sheetName val="Equity_shares_analysis6"/>
      <sheetName val="Loan_B_interest6"/>
      <sheetName val="Loan_covenant_tests6"/>
      <sheetName val="Rents_committed6"/>
      <sheetName val="LCC_profit_share_calculation6"/>
      <sheetName val="Loan_A_interest_guarantee6"/>
      <sheetName val="A_O_R_7"/>
      <sheetName val="Podium_Areas7"/>
      <sheetName val="Bill_17"/>
      <sheetName val="Bill_27"/>
      <sheetName val="Bill_37"/>
      <sheetName val="Bill_47"/>
      <sheetName val="Bill_57"/>
      <sheetName val="Bill_67"/>
      <sheetName val="Bill_77"/>
      <sheetName val="LABOUR_RATE7"/>
      <sheetName val="Material_Rate7"/>
      <sheetName val="Balance_sheet_DCCDL_Nov_067"/>
      <sheetName val="_COP_100%7"/>
      <sheetName val="Top_sheet6"/>
      <sheetName val="M-Book_for_Conc6"/>
      <sheetName val="Rein_Steel6"/>
      <sheetName val="M-Book_for_FW6"/>
      <sheetName val="M-Book_others6"/>
      <sheetName val="M-Book_filling6"/>
      <sheetName val="beam-reinft-machine_rm6"/>
      <sheetName val="MASTER_RATE_ANALYSIS6"/>
      <sheetName val="PA-_Consutant_6"/>
      <sheetName val="Works_-_Quote_Sheet6"/>
      <sheetName val="SECTION_R2"/>
      <sheetName val="Civil-main_building18"/>
      <sheetName val="Civil-amenities_buildings18"/>
      <sheetName val="Roads-pavement-path_ways18"/>
      <sheetName val="C-Wall_BOQ18"/>
      <sheetName val="GR_slab-reinft18"/>
      <sheetName val="PointNo_515"/>
      <sheetName val="Stress_Calculation15"/>
      <sheetName val="GUT_(2)15"/>
      <sheetName val="PRECAST_lightconc-II15"/>
      <sheetName val="Tender_Summary15"/>
      <sheetName val="_Net_Break_Down15"/>
      <sheetName val="11B_15"/>
      <sheetName val="IO_List15"/>
      <sheetName val="Bill_No_2_to_8_(Rev)15"/>
      <sheetName val="SPT_vs_PHI15"/>
      <sheetName val="BSH_num15"/>
      <sheetName val="K_Ajeet15"/>
      <sheetName val="SITE_OVERHEADS15"/>
      <sheetName val="Fill_this_out_first___15"/>
      <sheetName val="GF_Columns15"/>
      <sheetName val="Assumption_Inputs15"/>
      <sheetName val="Bill_3_-_Site_Works15"/>
      <sheetName val="4_Annex_1_Basic_rate15"/>
      <sheetName val="Fin_Sum15"/>
      <sheetName val="AutoOpen_Stub_Data13"/>
      <sheetName val="C_Sum13"/>
      <sheetName val="A_Sum13"/>
      <sheetName val="INDIGINEOUS_ITEMS_13"/>
      <sheetName val="07016,_Master_List-Major_Mino13"/>
      <sheetName val="Staff_Acco_14"/>
      <sheetName val="labour_coeff14"/>
      <sheetName val="SUMMARY_ALL_CO'S13"/>
      <sheetName val="Bridges_RB13"/>
      <sheetName val="Analysis_Justi_13"/>
      <sheetName val="Qty_Esti_-TCS13"/>
      <sheetName val="Abst_Jo13"/>
      <sheetName val="Debits_as_on_12_04_0814"/>
      <sheetName val="Bank_Guarantee13"/>
      <sheetName val="Detail_In_Door_Stad13"/>
      <sheetName val="S_&amp;_A13"/>
      <sheetName val="PROG_SUMMARY11"/>
      <sheetName val="Break_up_Sheet13"/>
      <sheetName val="Deduction_of_assets13"/>
      <sheetName val="NLD_-_Assum11"/>
      <sheetName val="5_NOT_REQUIRED13"/>
      <sheetName val="3cd_Annexure11"/>
      <sheetName val="Story_Drift-Part_28"/>
      <sheetName val="Allg__Angaben8"/>
      <sheetName val="A_O_R_r1Str9"/>
      <sheetName val="A_O_R_r19"/>
      <sheetName val="A_O_R_(2)9"/>
      <sheetName val="AoR_Finishing8"/>
      <sheetName val="Rate_analysis8"/>
      <sheetName val="BLOCK-A_(MEA_SHEET)9"/>
      <sheetName val="BOQ_(2)9"/>
      <sheetName val="FITZ_MORT_9410"/>
      <sheetName val="Westin_FOH_&amp;_BOH_Split7"/>
      <sheetName val="Basement_Budget10"/>
      <sheetName val="INPUT_SHEET10"/>
      <sheetName val="@risk_rents_and_incentives7"/>
      <sheetName val="Car_park_lease7"/>
      <sheetName val="Net_rent_analysis7"/>
      <sheetName val="schedule_nos8"/>
      <sheetName val="RCC,Ret__Wall8"/>
      <sheetName val="Sludge_Cal8"/>
      <sheetName val="Operating_Statistics8"/>
      <sheetName val="Basic_Rates8"/>
      <sheetName val="Ave_wtd_rates8"/>
      <sheetName val="Material_8"/>
      <sheetName val="Labour_&amp;_Plant8"/>
      <sheetName val="9__Package_split_-_Cost_8"/>
      <sheetName val="DETAILED__BOQ8"/>
      <sheetName val="rent_&amp;_value_assumptions7"/>
      <sheetName val="PSDA_detailed_cashflow_for_deb7"/>
      <sheetName val="Financing_Assumptions7"/>
      <sheetName val="Equity_shares_analysis7"/>
      <sheetName val="Loan_B_interest7"/>
      <sheetName val="Loan_covenant_tests7"/>
      <sheetName val="Rents_committed7"/>
      <sheetName val="LCC_profit_share_calculation7"/>
      <sheetName val="Loan_A_interest_guarantee7"/>
      <sheetName val="A_O_R_8"/>
      <sheetName val="Podium_Areas8"/>
      <sheetName val="Bill_18"/>
      <sheetName val="Bill_28"/>
      <sheetName val="Bill_38"/>
      <sheetName val="Bill_48"/>
      <sheetName val="Bill_58"/>
      <sheetName val="Bill_68"/>
      <sheetName val="Bill_78"/>
      <sheetName val="LABOUR_RATE8"/>
      <sheetName val="Material_Rate8"/>
      <sheetName val="Balance_sheet_DCCDL_Nov_068"/>
      <sheetName val="_COP_100%8"/>
      <sheetName val="Top_sheet7"/>
      <sheetName val="M-Book_for_Conc7"/>
      <sheetName val="Rein_Steel7"/>
      <sheetName val="M-Book_for_FW7"/>
      <sheetName val="M-Book_others7"/>
      <sheetName val="M-Book_filling7"/>
      <sheetName val="beam-reinft-machine_rm7"/>
      <sheetName val="Bechtel_Norms7"/>
      <sheetName val="CS_PIPING7"/>
      <sheetName val="TECH_DATA7"/>
      <sheetName val="MASTER_RATE_ANALYSIS7"/>
      <sheetName val="PA-_Consutant_7"/>
      <sheetName val="Works_-_Quote_Sheet7"/>
      <sheetName val="SECTION_R3"/>
      <sheetName val="Hic_150EOffice"/>
      <sheetName val="Lstsub"/>
      <sheetName val="Doha WBS Clean"/>
      <sheetName val="Ra  stair"/>
      <sheetName val="Over all Builder work"/>
      <sheetName val="Over_all_Builder_work"/>
      <sheetName val="COST CONTROL MATRIX"/>
      <sheetName val="Project Details "/>
      <sheetName val="PC, Prov Sums, Quants"/>
      <sheetName val="Progress Photos"/>
      <sheetName val="Contents"/>
      <sheetName val="Cost Report Summary"/>
      <sheetName val="Provisional Sums"/>
      <sheetName val="SUMMARYMCA"/>
      <sheetName val="AN"/>
      <sheetName val="Trade Summary"/>
      <sheetName val="01"/>
      <sheetName val="Div Summary"/>
      <sheetName val="MATCAT.BOQ"/>
      <sheetName val="Cost_any"/>
      <sheetName val="Take-off Floor &amp; Wall"/>
      <sheetName val="Balance Sheet"/>
      <sheetName val="New Issue Pipeline"/>
      <sheetName val="Setup_Variables2"/>
      <sheetName val="Schedule_(2)2"/>
      <sheetName val="Setup_Variables3"/>
      <sheetName val="Schedule_(2)3"/>
      <sheetName val="FA"/>
      <sheetName val="E1"/>
      <sheetName val="E2"/>
      <sheetName val="E3"/>
      <sheetName val="E4"/>
      <sheetName val="E5"/>
      <sheetName val="PRSH"/>
      <sheetName val="11-hsd"/>
      <sheetName val="13-septic"/>
      <sheetName val="7-ug"/>
      <sheetName val="2-utility"/>
      <sheetName val="Beams "/>
      <sheetName val="Internal Finishes (Unit types)"/>
      <sheetName val="LABOUR SALARY "/>
      <sheetName val="COLUMN-CR"/>
      <sheetName val="BLK2"/>
      <sheetName val="E &amp; R"/>
      <sheetName val="UG"/>
      <sheetName val="radar"/>
      <sheetName val="Insts"/>
      <sheetName val="main"/>
      <sheetName val="RFP002"/>
      <sheetName val="Summary Sheets"/>
      <sheetName val="Cover Page"/>
      <sheetName val="APRIL"/>
      <sheetName val="Aug"/>
      <sheetName val="FEB"/>
      <sheetName val="JAN"/>
      <sheetName val="July"/>
      <sheetName val="June"/>
      <sheetName val="MARCH"/>
      <sheetName val="MAY"/>
      <sheetName val="b_s_chalam2"/>
      <sheetName val="Road_Detail_Est_2"/>
      <sheetName val="Road_data2"/>
      <sheetName val="Bar_Sched2"/>
      <sheetName val="Valves_Erec__-IV2"/>
      <sheetName val="3__Elemental_Summary2"/>
      <sheetName val="stub_Column2"/>
      <sheetName val="Final_Bill_of_Material2"/>
      <sheetName val="S_BAHAN2"/>
      <sheetName val="S_UPAH2"/>
      <sheetName val="Name_Lists2"/>
      <sheetName val="Dropdown_list2"/>
      <sheetName val="Gen_Info2"/>
      <sheetName val="Elect_2"/>
      <sheetName val="_COP2"/>
      <sheetName val="Labour_&amp;_Material2"/>
      <sheetName val="Covering_letter2"/>
      <sheetName val="_CERTIFICATE___PAYMENT_Vendor2"/>
      <sheetName val="Payment_Abstract_Vendor2"/>
      <sheetName val="Cummulative_Steel_&amp;_RMC_Vendor2"/>
      <sheetName val="Vendor_Wise_Cu__Steel_&amp;_RMC2"/>
      <sheetName val="Prism_johnson2"/>
      <sheetName val="RMC_Qty__Cumulative_vendor_wis2"/>
      <sheetName val="RMC_Backup2"/>
      <sheetName val="RMC_Invoice2"/>
      <sheetName val="Material_Rates2"/>
      <sheetName val="Reinforcement_Steel2"/>
      <sheetName val="Feb'19_Tax_Invoice2"/>
      <sheetName val="Structural_Steel2"/>
      <sheetName val="Feb'19_Tax_Invoice_(2)2"/>
      <sheetName val="Qty__Cumulative_Abstract2"/>
      <sheetName val="1_BED_2"/>
      <sheetName val="C_(3)2"/>
      <sheetName val="입찰내역_발주처_양식2"/>
      <sheetName val="LMB_Forecast_plan2"/>
      <sheetName val="PtList_Above_(300x300)2"/>
      <sheetName val="PtList_Below_(300x300)2"/>
      <sheetName val="Power_&amp;_Fuel(SMS)2"/>
      <sheetName val="precast_RC_element2"/>
      <sheetName val="Income_Statement-OCPL_Projects2"/>
      <sheetName val="3_9_Tension_Crash_Barrier2"/>
      <sheetName val="3_12_Stone_Pitching2"/>
      <sheetName val="1_Prelims2"/>
      <sheetName val="3_10_Misc__Concrete2"/>
      <sheetName val="3_13_14_Protection2"/>
      <sheetName val="3_8_ROAD_signs2"/>
      <sheetName val="Rate_Analysis_2"/>
      <sheetName val="April_Analysts2"/>
      <sheetName val="N-Amritsar_1352"/>
      <sheetName val="Material_Advance2"/>
      <sheetName val="Tax-Invoice_(Interior_&amp;_Civil)2"/>
      <sheetName val="Appendix_-_12"/>
      <sheetName val="BOQ_ID2"/>
      <sheetName val="MB_ID2"/>
      <sheetName val="Appendix_-_102"/>
      <sheetName val="Nt_Items2"/>
      <sheetName val="Swati_RA2"/>
      <sheetName val="Neyo_RA2"/>
      <sheetName val="Unit_prices2"/>
      <sheetName val="Final_MEASUREMENT_RA_-_042"/>
      <sheetName val="foot-slab_reinft2"/>
      <sheetName val="Summary_of_Abst_2"/>
      <sheetName val="Civil_Works2"/>
      <sheetName val="Measurement_262"/>
      <sheetName val="Measurement_272"/>
      <sheetName val="Concrete_302"/>
      <sheetName val="Measurement_utility2"/>
      <sheetName val="Measurement_sump2"/>
      <sheetName val="Filling_final_2"/>
      <sheetName val="Additional_Items2"/>
      <sheetName val="Measur_Storm2"/>
      <sheetName val="Concrete_262"/>
      <sheetName val="Road_work2"/>
      <sheetName val="Storm_water2"/>
      <sheetName val="Boq_Block_A2"/>
      <sheetName val="Item-_Compact2"/>
      <sheetName val="Meas_-Hotel_Part2"/>
      <sheetName val="doq-9"/>
      <sheetName val="doq-8"/>
      <sheetName val="doq 2"/>
      <sheetName val="doq 3"/>
      <sheetName val="doq-1"/>
      <sheetName val="Bitumen trunk"/>
      <sheetName val="Feeder"/>
      <sheetName val="R99 etc"/>
      <sheetName val="Trunk unpaved"/>
      <sheetName val="pvc vent"/>
      <sheetName val="worksheet"/>
      <sheetName val="Div Sum"/>
      <sheetName val="CONS. PROJECT HITS"/>
      <sheetName val="2-Cash Flow"/>
      <sheetName val="Civil-main_building19"/>
      <sheetName val="Civil-amenities_buildings19"/>
      <sheetName val="Roads-pavement-path_ways19"/>
      <sheetName val="C-Wall_BOQ19"/>
      <sheetName val="GR_slab-reinft19"/>
      <sheetName val="PRECAST_lightconc-II16"/>
      <sheetName val="PointNo_516"/>
      <sheetName val="GUT_(2)16"/>
      <sheetName val="SPT_vs_PHI16"/>
      <sheetName val="Stress_Calculation16"/>
      <sheetName val="Tender_Summary16"/>
      <sheetName val="_Net_Break_Down16"/>
      <sheetName val="BSH_num16"/>
      <sheetName val="K_Ajeet16"/>
      <sheetName val="SITE_OVERHEADS16"/>
      <sheetName val="Bill_No_2_to_8_(Rev)16"/>
      <sheetName val="Fill_this_out_first___16"/>
      <sheetName val="GF_Columns16"/>
      <sheetName val="Assumption_Inputs16"/>
      <sheetName val="Bill_3_-_Site_Works16"/>
      <sheetName val="11B_16"/>
      <sheetName val="Staff_Acco_15"/>
      <sheetName val="Debits_as_on_12_04_0815"/>
      <sheetName val="labour_coeff15"/>
      <sheetName val="AutoOpen_Stub_Data14"/>
      <sheetName val="Fin_Sum16"/>
      <sheetName val="Bridges_RB14"/>
      <sheetName val="Analysis_Justi_14"/>
      <sheetName val="Qty_Esti_-TCS14"/>
      <sheetName val="Abst_Jo14"/>
      <sheetName val="SUMMARY_ALL_CO'S14"/>
      <sheetName val="INDIGINEOUS_ITEMS_14"/>
      <sheetName val="07016,_Master_List-Major_Mino14"/>
      <sheetName val="C_Sum14"/>
      <sheetName val="A_Sum14"/>
      <sheetName val="S_&amp;_A14"/>
      <sheetName val="Bank_Guarantee14"/>
      <sheetName val="4_Annex_1_Basic_rate16"/>
      <sheetName val="Break_up_Sheet14"/>
      <sheetName val="Deduction_of_assets14"/>
      <sheetName val="Detail_In_Door_Stad14"/>
      <sheetName val="BOQ_(2)10"/>
      <sheetName val="Bechtel_Norms8"/>
      <sheetName val="Bill_19"/>
      <sheetName val="Bill_29"/>
      <sheetName val="Bill_39"/>
      <sheetName val="Bill_49"/>
      <sheetName val="Bill_59"/>
      <sheetName val="Bill_69"/>
      <sheetName val="Bill_79"/>
      <sheetName val="Westin_FOH_&amp;_BOH_Split8"/>
      <sheetName val="BLOCK-A_(MEA_SHEET)10"/>
      <sheetName val="A_O_R_r1Str10"/>
      <sheetName val="A_O_R_r110"/>
      <sheetName val="A_O_R_(2)10"/>
      <sheetName val="PROG_SUMMARY12"/>
      <sheetName val="Sludge_Cal9"/>
      <sheetName val="Ave_wtd_rates9"/>
      <sheetName val="Material_9"/>
      <sheetName val="NLD_-_Assum12"/>
      <sheetName val="5_NOT_REQUIRED14"/>
      <sheetName val="A_O_R_9"/>
      <sheetName val="Basement_Budget11"/>
      <sheetName val="INPUT_SHEET11"/>
      <sheetName val="FITZ_MORT_9411"/>
      <sheetName val="3cd_Annexure12"/>
      <sheetName val="Story_Drift-Part_29"/>
      <sheetName val="Allg__Angaben9"/>
      <sheetName val="AoR_Finishing9"/>
      <sheetName val="Rate_analysis9"/>
      <sheetName val="Operating_Statistics9"/>
      <sheetName val="schedule_nos9"/>
      <sheetName val="RCC,Ret__Wall9"/>
      <sheetName val="Basic_Rates9"/>
      <sheetName val="Labour_&amp;_Plant9"/>
      <sheetName val="Podium_Areas9"/>
      <sheetName val="9__Package_split_-_Cost_9"/>
      <sheetName val="DETAILED__BOQ9"/>
      <sheetName val="LABOUR_RATE9"/>
      <sheetName val="Material_Rate9"/>
      <sheetName val="Balance_sheet_DCCDL_Nov_069"/>
      <sheetName val="_COP_100%9"/>
      <sheetName val="@risk_rents_and_incentives8"/>
      <sheetName val="Car_park_lease8"/>
      <sheetName val="Net_rent_analysis8"/>
      <sheetName val="Top_sheet8"/>
      <sheetName val="M-Book_for_Conc8"/>
      <sheetName val="Rein_Steel8"/>
      <sheetName val="M-Book_for_FW8"/>
      <sheetName val="M-Book_others8"/>
      <sheetName val="M-Book_filling8"/>
      <sheetName val="beam-reinft-machine_rm8"/>
      <sheetName val="CS_PIPING8"/>
      <sheetName val="TECH_DATA8"/>
      <sheetName val="MASTER_RATE_ANALYSIS8"/>
      <sheetName val="PA-_Consutant_8"/>
      <sheetName val="Works_-_Quote_Sheet8"/>
      <sheetName val="SECTION_R4"/>
      <sheetName val="Area_Analysis4"/>
      <sheetName val="rent_&amp;_value_assumptions8"/>
      <sheetName val="PSDA_detailed_cashflow_for_deb8"/>
      <sheetName val="Financing_Assumptions8"/>
      <sheetName val="Equity_shares_analysis8"/>
      <sheetName val="Loan_B_interest8"/>
      <sheetName val="Loan_covenant_tests8"/>
      <sheetName val="Rents_committed8"/>
      <sheetName val="LCC_profit_share_calculation8"/>
      <sheetName val="Loan_A_interest_guarantee8"/>
      <sheetName val="L_(4)4"/>
      <sheetName val="Trade_Summary"/>
      <sheetName val="Raw_Data"/>
      <sheetName val="Div_Summary"/>
      <sheetName val="MATCAT_BOQ"/>
      <sheetName val="Option"/>
      <sheetName val="Day work"/>
      <sheetName val="Sheet7"/>
      <sheetName val="BASE CASE"/>
      <sheetName val="TASK"/>
      <sheetName val="02"/>
      <sheetName val="03"/>
      <sheetName val="04"/>
      <sheetName val="Z- GENERAL PRICE SUMMARY"/>
      <sheetName val="WITHOUT C&amp;I PROFIT (3)"/>
      <sheetName val="PL_Alert"/>
      <sheetName val="List"/>
      <sheetName val="REQ_REMARKS"/>
      <sheetName val="Rate-Code"/>
      <sheetName val="ADDENDA"/>
      <sheetName val="IDCCALHYD_GOO"/>
      <sheetName val="HT Cable "/>
      <sheetName val="Tubi"/>
      <sheetName val="Road_TCS_Wise_Details"/>
      <sheetName val="Wearing_Course"/>
      <sheetName val="C_&amp;_G_RHS"/>
      <sheetName val="SCEL_Funding"/>
      <sheetName val="EQUIP_LIST"/>
      <sheetName val="pro_stat-q"/>
      <sheetName val="A_1_8_4Lane-MCW-BC"/>
      <sheetName val="A_2_8_6Lane-MCW-BC"/>
      <sheetName val="B_SER_8__BC"/>
      <sheetName val="3__Booth"/>
      <sheetName val="C(i)-4__fin__item"/>
      <sheetName val="L_5_Busbays"/>
      <sheetName val="2__canopy_roof"/>
      <sheetName val="A_1_1_4Lane-MCW-CG_"/>
      <sheetName val="A_2_1_6Lane-MCW-CG"/>
      <sheetName val="B_SER_1_CG"/>
      <sheetName val="A_1_7_4Lane-MCW-DBM"/>
      <sheetName val="A_2_7_6Lane-MCW-DBM_Top"/>
      <sheetName val="B_SER_7__DBM"/>
      <sheetName val="J_-Concrete_Drain"/>
      <sheetName val="A_1_2_4Lane-MCW-EMB"/>
      <sheetName val="A_2_2_6Lane-MCW-EMB"/>
      <sheetName val="B_SER_2_EMB"/>
      <sheetName val="C(i)_1-BC-FDN"/>
      <sheetName val="G_5-ROB_Finishing_Item"/>
      <sheetName val="F_4a_-Casting_Girder"/>
      <sheetName val="G_4a-ROB_GC"/>
      <sheetName val="F_4b_-Erection_of_Girder"/>
      <sheetName val="E_4_b-RA_BRDG-EREC_"/>
      <sheetName val="G_4b-ROB_GE"/>
      <sheetName val="E_4_a-RA_BRDG-GC"/>
      <sheetName val="A_1_4_4Lane-MCW-GSB"/>
      <sheetName val="A_2_4_6Lane-MCW-GSB"/>
      <sheetName val="B_SER_4_GSB"/>
      <sheetName val="C(ii)_2-PC-HW"/>
      <sheetName val="L_3_Illumination_"/>
      <sheetName val="A_1_6_Concrete_Kerb_Casting"/>
      <sheetName val="A2_6_Concrete_Kerb_Casting"/>
      <sheetName val="B_SER_6__Kerb"/>
      <sheetName val="1_c_Masonary_in_Walls"/>
      <sheetName val="L_8_Median_Plantation"/>
      <sheetName val="L_2_Beam_Crash_Brr_"/>
      <sheetName val="L_9_Minor_Repairs_"/>
      <sheetName val="L_10_MISC"/>
      <sheetName val="A_1_9_4Lane-MCW-MISC"/>
      <sheetName val="A_2_9_6Lane-MCW-MISC"/>
      <sheetName val="D_5_Fini-Item"/>
      <sheetName val="F_1_-GS-PCC_PILE_"/>
      <sheetName val="D_1-MNBR-PCC_PILE"/>
      <sheetName val="E_1_-RA_BRDG-PCC_PILE"/>
      <sheetName val="G_1_-ROB_PCC_PILE_"/>
      <sheetName val="H_1_-UNP-PCC_PILE"/>
      <sheetName val="C(ii)_3_Fin__Item"/>
      <sheetName val="C(ii)_1-PC-PIPE"/>
      <sheetName val="1_b_Plinth_Fill"/>
      <sheetName val="F_2_-GS-RAFT"/>
      <sheetName val="D_2-MNBR-RAFT"/>
      <sheetName val="E_2_-RA_BRDG-RAFT"/>
      <sheetName val="G_2_-ROB_RAFT"/>
      <sheetName val="H_2_-UNP-Raft"/>
      <sheetName val="E_5__Fin_item"/>
      <sheetName val="I_5_Crash_Brr"/>
      <sheetName val="II__Erection_of_Facia_"/>
      <sheetName val="I_4__Cast__Fric_Slab"/>
      <sheetName val="I_1_-REP_CAST"/>
      <sheetName val="III__Granular_Material_Filling"/>
      <sheetName val="L_1_Road_Marking"/>
      <sheetName val="L_4_Road_Signs"/>
      <sheetName val="1_d_Roof_Casting"/>
      <sheetName val="A_1_3_4Lane-MCW-SG_"/>
      <sheetName val="A_2_3_6Lane-MCW-SG"/>
      <sheetName val="B_SER_3_SG"/>
      <sheetName val="F_4c_-GS-SLAB"/>
      <sheetName val="D_4_C-MNBR-SLAB"/>
      <sheetName val="E_4_C-RA_BRDG-Slab"/>
      <sheetName val="G_4c-ROB_Deckslab"/>
      <sheetName val="L_7_Slope"/>
      <sheetName val="B_SER_9__MISC_"/>
      <sheetName val="C(i)_2-BC-SUB_"/>
      <sheetName val="F_3_-GS-SUB"/>
      <sheetName val="D_3-MNBR-SUB"/>
      <sheetName val="E_3_-RA_BRDG-SUB"/>
      <sheetName val="G_3-ROB_SUB"/>
      <sheetName val="H_3_-UNP-SUB"/>
      <sheetName val="C(i)_3-BC-SUP"/>
      <sheetName val="H_4_-UNP-SUP"/>
      <sheetName val="4__DLC"/>
      <sheetName val="6__Finishing_Item"/>
      <sheetName val="1_e_Finishes"/>
      <sheetName val="5_PQC"/>
      <sheetName val="L_6_Truckbays"/>
      <sheetName val="H__5__Fin__Item"/>
      <sheetName val="F_5-Finishing_Item"/>
      <sheetName val="B_SER_5A_WMM-1"/>
      <sheetName val="B_SER_5B_WMM-2"/>
      <sheetName val="A_1_5_a_4Lane-MCW-WMM_1st"/>
      <sheetName val="A_1_5_b_4Lane-MCW-WMM_top"/>
      <sheetName val="A_2_5a_6Lane-MCW-WMM_1st"/>
      <sheetName val="A_2_5b_6Lane-MCW-WMM_top"/>
      <sheetName val="1_a_Work_Upto_Plinth"/>
      <sheetName val="Design_OPT_1"/>
      <sheetName val="DETAIL_SHEET4"/>
      <sheetName val="STAFFSCHED_4"/>
      <sheetName val="Ground_Floor4"/>
      <sheetName val="Camp_Power_Cost2"/>
      <sheetName val="NOT_FULL_RESTRAINT3"/>
      <sheetName val="BEARING_&amp;_BUCKLING3"/>
      <sheetName val="Detail_1A3"/>
      <sheetName val="TRIAL_BALANCE3"/>
      <sheetName val="Data_sheet3"/>
      <sheetName val="Sheet3_(2)3"/>
      <sheetName val="BASIS_-DEC_084"/>
      <sheetName val="PPA_Summary3"/>
      <sheetName val="Beam-design_exp1"/>
      <sheetName val="MAJOR_QTYS1"/>
      <sheetName val="Material_List_1"/>
      <sheetName val="Sqn_(Main)_Abs1"/>
      <sheetName val="Sta__Alex-Direct_Cost1"/>
      <sheetName val="Sta__Alex-GROSS_AMT1"/>
      <sheetName val="Road_TCS_Wise_Details1"/>
      <sheetName val="Wearing_Course1"/>
      <sheetName val="C_&amp;_G_RHS1"/>
      <sheetName val="Change_Order_Log1"/>
      <sheetName val="SCEL_Funding1"/>
      <sheetName val="EQUIP_LIST1"/>
      <sheetName val="pro_stat-q1"/>
      <sheetName val="Project_Sheet1"/>
      <sheetName val="Drop-down_data's1"/>
      <sheetName val="A_1_8_4Lane-MCW-BC1"/>
      <sheetName val="A_2_8_6Lane-MCW-BC1"/>
      <sheetName val="B_SER_8__BC1"/>
      <sheetName val="3__Booth1"/>
      <sheetName val="C(i)-4__fin__item1"/>
      <sheetName val="L_5_Busbays1"/>
      <sheetName val="2__canopy_roof1"/>
      <sheetName val="A_1_1_4Lane-MCW-CG_1"/>
      <sheetName val="A_2_1_6Lane-MCW-CG1"/>
      <sheetName val="B_SER_1_CG1"/>
      <sheetName val="A_1_7_4Lane-MCW-DBM1"/>
      <sheetName val="A_2_7_6Lane-MCW-DBM_Top1"/>
      <sheetName val="B_SER_7__DBM1"/>
      <sheetName val="J_-Concrete_Drain1"/>
      <sheetName val="A_1_2_4Lane-MCW-EMB1"/>
      <sheetName val="A_2_2_6Lane-MCW-EMB1"/>
      <sheetName val="B_SER_2_EMB1"/>
      <sheetName val="C(i)_1-BC-FDN1"/>
      <sheetName val="G_5-ROB_Finishing_Item1"/>
      <sheetName val="F_4a_-Casting_Girder1"/>
      <sheetName val="G_4a-ROB_GC1"/>
      <sheetName val="F_4b_-Erection_of_Girder1"/>
      <sheetName val="E_4_b-RA_BRDG-EREC_1"/>
      <sheetName val="G_4b-ROB_GE1"/>
      <sheetName val="E_4_a-RA_BRDG-GC1"/>
      <sheetName val="A_1_4_4Lane-MCW-GSB1"/>
      <sheetName val="A_2_4_6Lane-MCW-GSB1"/>
      <sheetName val="B_SER_4_GSB1"/>
      <sheetName val="C(ii)_2-PC-HW1"/>
      <sheetName val="L_3_Illumination_1"/>
      <sheetName val="A_1_6_Concrete_Kerb_Casting1"/>
      <sheetName val="A2_6_Concrete_Kerb_Casting1"/>
      <sheetName val="B_SER_6__Kerb1"/>
      <sheetName val="1_c_Masonary_in_Walls1"/>
      <sheetName val="L_8_Median_Plantation1"/>
      <sheetName val="L_2_Beam_Crash_Brr_1"/>
      <sheetName val="L_9_Minor_Repairs_1"/>
      <sheetName val="L_10_MISC1"/>
      <sheetName val="A_1_9_4Lane-MCW-MISC1"/>
      <sheetName val="A_2_9_6Lane-MCW-MISC1"/>
      <sheetName val="D_5_Fini-Item1"/>
      <sheetName val="F_1_-GS-PCC_PILE_1"/>
      <sheetName val="D_1-MNBR-PCC_PILE1"/>
      <sheetName val="E_1_-RA_BRDG-PCC_PILE1"/>
      <sheetName val="G_1_-ROB_PCC_PILE_1"/>
      <sheetName val="H_1_-UNP-PCC_PILE1"/>
      <sheetName val="C(ii)_3_Fin__Item1"/>
      <sheetName val="C(ii)_1-PC-PIPE1"/>
      <sheetName val="1_b_Plinth_Fill1"/>
      <sheetName val="F_2_-GS-RAFT1"/>
      <sheetName val="D_2-MNBR-RAFT1"/>
      <sheetName val="E_2_-RA_BRDG-RAFT1"/>
      <sheetName val="G_2_-ROB_RAFT1"/>
      <sheetName val="H_2_-UNP-Raft1"/>
      <sheetName val="E_5__Fin_item1"/>
      <sheetName val="I_5_Crash_Brr1"/>
      <sheetName val="II__Erection_of_Facia_1"/>
      <sheetName val="I_4__Cast__Fric_Slab1"/>
      <sheetName val="I_1_-REP_CAST1"/>
      <sheetName val="III__Granular_Material_Filling1"/>
      <sheetName val="L_1_Road_Marking1"/>
      <sheetName val="L_4_Road_Signs1"/>
      <sheetName val="1_d_Roof_Casting1"/>
      <sheetName val="A_1_3_4Lane-MCW-SG_1"/>
      <sheetName val="A_2_3_6Lane-MCW-SG1"/>
      <sheetName val="B_SER_3_SG1"/>
      <sheetName val="F_4c_-GS-SLAB1"/>
      <sheetName val="D_4_C-MNBR-SLAB1"/>
      <sheetName val="E_4_C-RA_BRDG-Slab1"/>
      <sheetName val="G_4c-ROB_Deckslab1"/>
      <sheetName val="L_7_Slope1"/>
      <sheetName val="B_SER_9__MISC_1"/>
      <sheetName val="C(i)_2-BC-SUB_1"/>
      <sheetName val="F_3_-GS-SUB1"/>
      <sheetName val="D_3-MNBR-SUB1"/>
      <sheetName val="E_3_-RA_BRDG-SUB1"/>
      <sheetName val="G_3-ROB_SUB1"/>
      <sheetName val="H_3_-UNP-SUB1"/>
      <sheetName val="C(i)_3-BC-SUP1"/>
      <sheetName val="H_4_-UNP-SUP1"/>
      <sheetName val="4__DLC1"/>
      <sheetName val="6__Finishing_Item1"/>
      <sheetName val="1_e_Finishes1"/>
      <sheetName val="5_PQC1"/>
      <sheetName val="L_6_Truckbays1"/>
      <sheetName val="H__5__Fin__Item1"/>
      <sheetName val="F_5-Finishing_Item1"/>
      <sheetName val="B_SER_5A_WMM-11"/>
      <sheetName val="B_SER_5B_WMM-21"/>
      <sheetName val="A_1_5_a_4Lane-MCW-WMM_1st1"/>
      <sheetName val="A_1_5_b_4Lane-MCW-WMM_top1"/>
      <sheetName val="A_2_5a_6Lane-MCW-WMM_1st1"/>
      <sheetName val="A_2_5b_6Lane-MCW-WMM_top1"/>
      <sheetName val="1_a_Work_Upto_Plinth1"/>
      <sheetName val="Design_OPT_11"/>
      <sheetName val="water_prop_6"/>
      <sheetName val="Structure_Bills_Qty6"/>
      <sheetName val="beam-reinft-IIInd_floor6"/>
      <sheetName val="IRP_all_H2s6"/>
      <sheetName val="BOD_PL_NEW5"/>
      <sheetName val="old_serial_no_6"/>
      <sheetName val="final_abstract5"/>
      <sheetName val="UNP-NCW_5"/>
      <sheetName val="Section_3_DPR5"/>
      <sheetName val="Flanged_Beams5"/>
      <sheetName val="Rectangular_Beam5"/>
      <sheetName val="BC_&amp;_MNB_5"/>
      <sheetName val="Debtors_analysis5"/>
      <sheetName val="Total_Debtors_Ageing_Sheet5"/>
      <sheetName val="Debtors_Service_Tax5"/>
      <sheetName val="(Do_not_delete)5"/>
      <sheetName val="SC_Cost_FEB_035"/>
      <sheetName val="MS_Rates5"/>
      <sheetName val="Slope_area5"/>
      <sheetName val="Array_(2)5"/>
      <sheetName val="R_A_5"/>
      <sheetName val="Boq-_Civil5"/>
      <sheetName val="Input_&amp;_Calculations5"/>
      <sheetName val="Back_Cal_for_OMC5"/>
      <sheetName val="Materials_Cost(PCC)5"/>
      <sheetName val="Inter_Co_Balances6"/>
      <sheetName val="Fin__Assumpt__-_Sensitivities5"/>
      <sheetName val="SP_Break_Up6"/>
      <sheetName val="Load_Details(B2)5"/>
      <sheetName val="Validation_sheet5"/>
      <sheetName val="L&amp;T_formwork_system5"/>
      <sheetName val="Pile_load_test-Rock_anchor5"/>
      <sheetName val="Design_(singly_reinforced_beam5"/>
      <sheetName val="Hoop_stress5"/>
      <sheetName val="shoring_using_plates5"/>
      <sheetName val="Gantry_track5"/>
      <sheetName val="DESIGN-abut-pile_fdn_-115"/>
      <sheetName val="Segment_Report_working5"/>
      <sheetName val="Fixed_Assets_&amp;_Depreciation5"/>
      <sheetName val="CFForecast_detail5"/>
      <sheetName val="TBAL9697_-group_wise__sdpl5"/>
      <sheetName val="Project_Budget_Worksheet5"/>
      <sheetName val="Detail_P&amp;L5"/>
      <sheetName val="Assumption_Sheet5"/>
      <sheetName val="kppl_pl5"/>
      <sheetName val="Stru_Labour_rate5"/>
      <sheetName val="Curing_Analysis5"/>
      <sheetName val="MS_items5"/>
      <sheetName val="Tunnel_Fw5"/>
      <sheetName val="Sales_&amp;_Prod5"/>
      <sheetName val="Revised_Summary5"/>
      <sheetName val="accom_cash5"/>
      <sheetName val="Light_fitt5"/>
      <sheetName val="MN_T_B_5"/>
      <sheetName val="IT-Fri_Base5"/>
      <sheetName val="std_wt_5"/>
      <sheetName val="-ve_Variation-Annx-1-Page-15"/>
      <sheetName val="Summary_of_variations-Anx-25"/>
      <sheetName val="CTP-13-Abstract-On_Account_Bil5"/>
      <sheetName val="Abstract-including_GST5"/>
      <sheetName val="Administrative_Prices5"/>
      <sheetName val="Civil_Boq5"/>
      <sheetName val="d-safe_specs5"/>
      <sheetName val="Site_Dev_BOQ5"/>
      <sheetName val="Extra_Item5"/>
      <sheetName val="UPA(Part_C,D,E,G,H)5"/>
      <sheetName val="Inc_St_-Link5"/>
      <sheetName val="Area_Statement5"/>
      <sheetName val="Source_Ref_5"/>
      <sheetName val="ESI_&amp;_PF_DELHI5"/>
      <sheetName val="Khalifa_Parkf5"/>
      <sheetName val="DOKA_shutter_design5"/>
      <sheetName val="Steel_shutter_design5"/>
      <sheetName val="gantry_cranes5"/>
      <sheetName val="bolted_splice5"/>
      <sheetName val="piercap_truss5"/>
      <sheetName val="Table_195"/>
      <sheetName val="Plant_Used_in_CATS_4"/>
      <sheetName val="Project_Master5"/>
      <sheetName val="train_cash5"/>
      <sheetName val="Basic_Rate4"/>
      <sheetName val="Top_Sheet_(PZ)5"/>
      <sheetName val="Daywise_Summary5"/>
      <sheetName val="Road_wise_summary5"/>
      <sheetName val="Amit_Singh5"/>
      <sheetName val="RP_Pal5"/>
      <sheetName val="SWD_Road_WISE_Total_Qty5"/>
      <sheetName val="Done_Qty__FTM5"/>
      <sheetName val="Precast_Scope5"/>
      <sheetName val="AS_(PZ)5"/>
      <sheetName val="KPN_(PZ)5"/>
      <sheetName val="Vertical_profile5"/>
      <sheetName val="Pile_cap5"/>
      <sheetName val="Core_Data5"/>
      <sheetName val="Abstract_5"/>
      <sheetName val="Legal_Risk_Analysis4"/>
      <sheetName val="M_S_4"/>
      <sheetName val="CIP_Summary_00124"/>
      <sheetName val="CIP_Detail_00114"/>
      <sheetName val="99_to_00_blns4"/>
      <sheetName val="Data_Tables4"/>
      <sheetName val="Indirects_5"/>
      <sheetName val="DETAIL_SHEET5"/>
      <sheetName val="Analisa_STR4"/>
      <sheetName val="cost_summary4"/>
      <sheetName val="Elec_Summ4"/>
      <sheetName val="ELEC_BOQ5"/>
      <sheetName val="TRACK_BUSWAY4"/>
      <sheetName val="MERGED_CODES_&amp;_NAMES4"/>
      <sheetName val="1_01_(a)4"/>
      <sheetName val="STAFFSCHED_5"/>
      <sheetName val="Area_Analysis5"/>
      <sheetName val="Bed_Class4"/>
      <sheetName val="Rate_Breakdowns_(Civil)5"/>
      <sheetName val="Materials_5"/>
      <sheetName val="5_Analysis5"/>
      <sheetName val="4_BOQ_air5"/>
      <sheetName val="Bar_Sched3"/>
      <sheetName val="b_s_chalam3"/>
      <sheetName val="Camp_Power_Cost3"/>
      <sheetName val="Oracle_Upload4"/>
      <sheetName val="qty_schedule4"/>
      <sheetName val="BASIS_-DEC_085"/>
      <sheetName val="Seide_Customer_wise_2"/>
      <sheetName val="Consl_LS2"/>
      <sheetName val="Filati_Customer_wise2"/>
      <sheetName val="Seide_LS2"/>
      <sheetName val="Filati_LS2"/>
      <sheetName val="Ground_Floor5"/>
      <sheetName val="SCHEDULE_OF_RATES4"/>
      <sheetName val="NOT_FULL_RESTRAINT4"/>
      <sheetName val="BEARING_&amp;_BUCKLING4"/>
      <sheetName val="Detail_1A4"/>
      <sheetName val="TRIAL_BALANCE4"/>
      <sheetName val="Data_sheet4"/>
      <sheetName val="Sheet3_(2)4"/>
      <sheetName val="PPA_Summary4"/>
      <sheetName val="????_???_??2"/>
      <sheetName val="Shape_of_Bars2"/>
      <sheetName val="Materials_Cost2"/>
      <sheetName val="Vordruck-Nr__7_1_3_D2"/>
      <sheetName val="M&amp;A_D2"/>
      <sheetName val="M&amp;A_E2"/>
      <sheetName val="M&amp;A_G2"/>
      <sheetName val="FINANCIAL_(FLR)2"/>
      <sheetName val="Sta__Alex-Direct_Cost2"/>
      <sheetName val="Sta__Alex-GROSS_AMT2"/>
      <sheetName val="Beam-design_exp2"/>
      <sheetName val="ONE_TIME2"/>
      <sheetName val="RAte_analyis2"/>
      <sheetName val="Actual_2010-112"/>
      <sheetName val="Actual_2009-102"/>
      <sheetName val="Budget_2010-112"/>
      <sheetName val="Bar_Chart_-_FHL_(M)2"/>
      <sheetName val="Summary_output2"/>
      <sheetName val="MAJOR_QTYS2"/>
      <sheetName val="Road_TCS_Wise_Details2"/>
      <sheetName val="precast_RC_element3"/>
      <sheetName val="Wearing_Course2"/>
      <sheetName val="C_&amp;_G_RHS2"/>
      <sheetName val="Boq_(Main_Building)2"/>
      <sheetName val="CF_-_WW2"/>
      <sheetName val="Material_List_2"/>
      <sheetName val="Sqn_(Main)_Abs2"/>
      <sheetName val="Change_Order_Log2"/>
      <sheetName val="SCEL_Funding2"/>
      <sheetName val="EQUIP_LIST2"/>
      <sheetName val="pro_stat-q2"/>
      <sheetName val="Project_Sheet2"/>
      <sheetName val="Drop-down_data's2"/>
      <sheetName val="A_1_8_4Lane-MCW-BC2"/>
      <sheetName val="A_2_8_6Lane-MCW-BC2"/>
      <sheetName val="B_SER_8__BC2"/>
      <sheetName val="3__Booth2"/>
      <sheetName val="C(i)-4__fin__item2"/>
      <sheetName val="L_5_Busbays2"/>
      <sheetName val="2__canopy_roof2"/>
      <sheetName val="A_1_1_4Lane-MCW-CG_2"/>
      <sheetName val="A_2_1_6Lane-MCW-CG2"/>
      <sheetName val="B_SER_1_CG2"/>
      <sheetName val="A_1_7_4Lane-MCW-DBM2"/>
      <sheetName val="A_2_7_6Lane-MCW-DBM_Top2"/>
      <sheetName val="B_SER_7__DBM2"/>
      <sheetName val="J_-Concrete_Drain2"/>
      <sheetName val="A_1_2_4Lane-MCW-EMB2"/>
      <sheetName val="A_2_2_6Lane-MCW-EMB2"/>
      <sheetName val="B_SER_2_EMB2"/>
      <sheetName val="C(i)_1-BC-FDN2"/>
      <sheetName val="G_5-ROB_Finishing_Item2"/>
      <sheetName val="F_4a_-Casting_Girder2"/>
      <sheetName val="G_4a-ROB_GC2"/>
      <sheetName val="F_4b_-Erection_of_Girder2"/>
      <sheetName val="E_4_b-RA_BRDG-EREC_2"/>
      <sheetName val="G_4b-ROB_GE2"/>
      <sheetName val="E_4_a-RA_BRDG-GC2"/>
      <sheetName val="A_1_4_4Lane-MCW-GSB2"/>
      <sheetName val="A_2_4_6Lane-MCW-GSB2"/>
      <sheetName val="B_SER_4_GSB2"/>
      <sheetName val="C(ii)_2-PC-HW2"/>
      <sheetName val="L_3_Illumination_2"/>
      <sheetName val="A_1_6_Concrete_Kerb_Casting2"/>
      <sheetName val="A2_6_Concrete_Kerb_Casting2"/>
      <sheetName val="B_SER_6__Kerb2"/>
      <sheetName val="1_c_Masonary_in_Walls2"/>
      <sheetName val="L_8_Median_Plantation2"/>
      <sheetName val="L_2_Beam_Crash_Brr_2"/>
      <sheetName val="L_9_Minor_Repairs_2"/>
      <sheetName val="L_10_MISC2"/>
      <sheetName val="A_1_9_4Lane-MCW-MISC2"/>
      <sheetName val="A_2_9_6Lane-MCW-MISC2"/>
      <sheetName val="D_5_Fini-Item2"/>
      <sheetName val="F_1_-GS-PCC_PILE_2"/>
      <sheetName val="D_1-MNBR-PCC_PILE2"/>
      <sheetName val="E_1_-RA_BRDG-PCC_PILE2"/>
      <sheetName val="G_1_-ROB_PCC_PILE_2"/>
      <sheetName val="H_1_-UNP-PCC_PILE2"/>
      <sheetName val="C(ii)_3_Fin__Item2"/>
      <sheetName val="C(ii)_1-PC-PIPE2"/>
      <sheetName val="1_b_Plinth_Fill2"/>
      <sheetName val="F_2_-GS-RAFT2"/>
      <sheetName val="D_2-MNBR-RAFT2"/>
      <sheetName val="E_2_-RA_BRDG-RAFT2"/>
      <sheetName val="G_2_-ROB_RAFT2"/>
      <sheetName val="H_2_-UNP-Raft2"/>
      <sheetName val="E_5__Fin_item2"/>
      <sheetName val="I_5_Crash_Brr2"/>
      <sheetName val="II__Erection_of_Facia_2"/>
      <sheetName val="I_4__Cast__Fric_Slab2"/>
      <sheetName val="I_1_-REP_CAST2"/>
      <sheetName val="III__Granular_Material_Filling2"/>
      <sheetName val="L_1_Road_Marking2"/>
      <sheetName val="L_4_Road_Signs2"/>
      <sheetName val="1_d_Roof_Casting2"/>
      <sheetName val="A_1_3_4Lane-MCW-SG_2"/>
      <sheetName val="A_2_3_6Lane-MCW-SG2"/>
      <sheetName val="B_SER_3_SG2"/>
      <sheetName val="F_4c_-GS-SLAB2"/>
      <sheetName val="D_4_C-MNBR-SLAB2"/>
      <sheetName val="E_4_C-RA_BRDG-Slab2"/>
      <sheetName val="G_4c-ROB_Deckslab2"/>
      <sheetName val="L_7_Slope2"/>
      <sheetName val="B_SER_9__MISC_2"/>
      <sheetName val="C(i)_2-BC-SUB_2"/>
      <sheetName val="F_3_-GS-SUB2"/>
      <sheetName val="D_3-MNBR-SUB2"/>
      <sheetName val="E_3_-RA_BRDG-SUB2"/>
      <sheetName val="G_3-ROB_SUB2"/>
      <sheetName val="H_3_-UNP-SUB2"/>
      <sheetName val="C(i)_3-BC-SUP2"/>
      <sheetName val="H_4_-UNP-SUP2"/>
      <sheetName val="4__DLC2"/>
      <sheetName val="6__Finishing_Item2"/>
      <sheetName val="1_e_Finishes2"/>
      <sheetName val="5_PQC2"/>
      <sheetName val="L_6_Truckbays2"/>
      <sheetName val="H__5__Fin__Item2"/>
      <sheetName val="F_5-Finishing_Item2"/>
      <sheetName val="B_SER_5A_WMM-12"/>
      <sheetName val="B_SER_5B_WMM-22"/>
      <sheetName val="A_1_5_a_4Lane-MCW-WMM_1st2"/>
      <sheetName val="A_1_5_b_4Lane-MCW-WMM_top2"/>
      <sheetName val="A_2_5a_6Lane-MCW-WMM_1st2"/>
      <sheetName val="A_2_5b_6Lane-MCW-WMM_top2"/>
      <sheetName val="1_a_Work_Upto_Plinth2"/>
      <sheetName val="Design_OPT_12"/>
      <sheetName val="Cost of Basic Material"/>
      <sheetName val="JCR Summary"/>
      <sheetName val="Design Mix"/>
      <sheetName val="F1a-Pile"/>
      <sheetName val="Design of Isolated Footing"/>
      <sheetName val="p_m"/>
      <sheetName val="Plumbing &amp; FF"/>
      <sheetName val="DB"/>
      <sheetName val="377ꃎ婈朵鐀م婱浏_x0000__x0016__x0000__x0000__x0000__x0014_[BHANDUP.XLS]_2"/>
      <sheetName val="ance_Work1_______________BHAN_2"/>
      <sheetName val="TOS-F"/>
      <sheetName val="beam-reinft"/>
      <sheetName val="AV-HDPE"/>
      <sheetName val="Di_gate-HDPE"/>
      <sheetName val="NEW_FILE_CREATION_SLIP(REGULAR)"/>
      <sheetName val="FOH_D&amp;L1"/>
      <sheetName val="Master_Data_Sheet1"/>
      <sheetName val="Plinth_beam"/>
      <sheetName val="M_B_T-161"/>
      <sheetName val="Equipment_List_(Process)1"/>
      <sheetName val="Break_Dw1"/>
      <sheetName val="key_dates1"/>
      <sheetName val="FA_SCHEDULE"/>
      <sheetName val="Financials_Forecast"/>
      <sheetName val="Admin_&amp;_Assumptions"/>
      <sheetName val="Print_Tables_-_Financials"/>
      <sheetName val="Recast_of_Comparable_P&amp;L's_"/>
      <sheetName val="Market_Demand_Forecast"/>
      <sheetName val="Market_Print_Tables"/>
      <sheetName val="Mechanical_BOQ_-_BOQ_Working"/>
      <sheetName val="TPL-Pipe_Acc"/>
      <sheetName val="TPL-Pipe_Fitting"/>
      <sheetName val="TPL-Plumbing_Fix"/>
      <sheetName val="Plumbing_Fixture_Schedule_DH"/>
      <sheetName val="Plumbing_Fixture_Schedule_OB"/>
      <sheetName val="Pipe_Schedule_DH"/>
      <sheetName val="Pipe_Schedule_OB"/>
      <sheetName val="Msht_5F"/>
      <sheetName val="PMV_Data"/>
      <sheetName val="Cashflow_projection"/>
      <sheetName val="labour_rates"/>
      <sheetName val="SCHEDULE_(3)4"/>
      <sheetName val="Contractor-1-every_floor_5%4"/>
      <sheetName val="NEW_FILE_CREATION_SLIP(REGULAR1"/>
      <sheetName val="ACCOUNT_SUMMARY1"/>
      <sheetName val="RCC_RA76(BGL)1"/>
      <sheetName val="FOH_D&amp;L2"/>
      <sheetName val="Beam_at_Ground_flr_lvl(Steel)1"/>
      <sheetName val="MD_REVIEW1"/>
      <sheetName val="Mat_Cost2"/>
      <sheetName val="Master_Data_Sheet2"/>
      <sheetName val="OVER_HEADS1"/>
      <sheetName val="JOB_COSTING_SHEET_ELEC1"/>
      <sheetName val="Bill_5_-_Carpark1"/>
      <sheetName val="SITE_WORK1"/>
      <sheetName val="Driveway_Beams1"/>
      <sheetName val="Power_&amp;_Fuel(E)1"/>
      <sheetName val="doq_br_1"/>
      <sheetName val="EE_SUM1"/>
      <sheetName val="D17-CL-C_(2)1"/>
      <sheetName val="Plinth_beam1"/>
      <sheetName val="M_B_T-162"/>
      <sheetName val="Equipment_List_(Process)2"/>
      <sheetName val="Break_Dw2"/>
      <sheetName val="key_dates2"/>
      <sheetName val="FA_SCHEDULE1"/>
      <sheetName val="Financials_Forecast1"/>
      <sheetName val="Admin_&amp;_Assumptions1"/>
      <sheetName val="Print_Tables_-_Financials1"/>
      <sheetName val="Recast_of_Comparable_P&amp;L's_1"/>
      <sheetName val="Market_Demand_Forecast1"/>
      <sheetName val="Market_Print_Tables1"/>
      <sheetName val="Mechanical_BOQ_-_BOQ_Working1"/>
      <sheetName val="TPL-Pipe_Acc1"/>
      <sheetName val="TPL-Pipe_Fitting1"/>
      <sheetName val="TPL-Plumbing_Fix1"/>
      <sheetName val="Plumbing_Fixture_Schedule_DH1"/>
      <sheetName val="Plumbing_Fixture_Schedule_OB1"/>
      <sheetName val="Pipe_Schedule_DH1"/>
      <sheetName val="Pipe_Schedule_OB1"/>
      <sheetName val="Msht_5F1"/>
      <sheetName val="PMV_Data1"/>
      <sheetName val="Cashflow_projection1"/>
      <sheetName val="labour_rates1"/>
      <sheetName val="BOQ_Distribution"/>
      <sheetName val="Flat_Info__EVEN"/>
      <sheetName val="Flat_Info__ODD"/>
      <sheetName val="Contractor_Details"/>
      <sheetName val="Brickwork_"/>
      <sheetName val="First_Floor_"/>
      <sheetName val="BOQ_(_Only_Ground_floor_)_"/>
      <sheetName val="PRECAST_lightconc_II"/>
      <sheetName val="INFLUENCES_ON_GM"/>
      <sheetName val="D1_CO"/>
      <sheetName val="abst-of -cost"/>
      <sheetName val="zone-2"/>
      <sheetName val="TORRENT CEMENT"/>
      <sheetName val="Beam Details"/>
      <sheetName val="._._8_ff_xls_._._8_ff_xls_._._8"/>
      <sheetName val="Annexue B"/>
      <sheetName val="u type filter"/>
      <sheetName val="Keyratios"/>
      <sheetName val="Cntrl Sheet"/>
      <sheetName val="NFF"/>
      <sheetName val="Facility"/>
      <sheetName val="deb"/>
      <sheetName val="Parameter"/>
      <sheetName val="Lot-2"/>
      <sheetName val="VI Floor Beam "/>
      <sheetName val="1C Data"/>
      <sheetName val="cable data"/>
      <sheetName val="Default Values"/>
      <sheetName val="Ins &amp; Bonds"/>
      <sheetName val="inWords"/>
      <sheetName val="old boq"/>
      <sheetName val="細目"/>
      <sheetName val="LTR-2"/>
      <sheetName val="VO Summary"/>
      <sheetName val=" Chamber"/>
      <sheetName val="RBD_ATS_Inst-F2"/>
      <sheetName val="Cable_Comparison2"/>
      <sheetName val="RBD_DB-F2"/>
      <sheetName val="RBD_ATS-R2"/>
      <sheetName val="RBD_DB-R2"/>
      <sheetName val="RBD_MCC-F2"/>
      <sheetName val="RBD_MCC-R2"/>
      <sheetName val="RBD_SM-F2"/>
      <sheetName val="RBD_SM-R2"/>
      <sheetName val="RBD_HV-F2"/>
      <sheetName val="RBD_HV-R2"/>
      <sheetName val="RBD_ACB-F2"/>
      <sheetName val="RBD_ACB-R2"/>
      <sheetName val="RBD_ATS-F2"/>
      <sheetName val="RBD_LVs-F2"/>
      <sheetName val="RBD_LVs_-R2"/>
      <sheetName val="2C_10mm_FP_Cable2"/>
      <sheetName val="2C_16mm_Cable__2"/>
      <sheetName val="2C_35mm_Cable2"/>
      <sheetName val="2C_50mm_Cable2"/>
      <sheetName val="2C_6mm_Cable2"/>
      <sheetName val="4C_240mm_FP_Cable_2"/>
      <sheetName val="4C_300mm_FP_Cable2"/>
      <sheetName val="4C_50mm_FP_Cable2"/>
      <sheetName val="MD_REVIEW2"/>
      <sheetName val="B&amp;C-TILE_QUANTITIES2"/>
      <sheetName val="RBD_ATS_Inst-F3"/>
      <sheetName val="Cable_Comparison3"/>
      <sheetName val="RBD_DB-F3"/>
      <sheetName val="RBD_ATS-R3"/>
      <sheetName val="RBD_DB-R3"/>
      <sheetName val="RBD_MCC-F3"/>
      <sheetName val="RBD_MCC-R3"/>
      <sheetName val="RBD_SM-F3"/>
      <sheetName val="RBD_SM-R3"/>
      <sheetName val="RBD_HV-F3"/>
      <sheetName val="RBD_HV-R3"/>
      <sheetName val="RBD_ACB-F3"/>
      <sheetName val="RBD_ACB-R3"/>
      <sheetName val="RBD_ATS-F3"/>
      <sheetName val="RBD_LVs-F3"/>
      <sheetName val="RBD_LVs_-R3"/>
      <sheetName val="2C_10mm_FP_Cable3"/>
      <sheetName val="2C_16mm_Cable__3"/>
      <sheetName val="2C_35mm_Cable3"/>
      <sheetName val="2C_50mm_Cable3"/>
      <sheetName val="2C_6mm_Cable3"/>
      <sheetName val="4C_240mm_FP_Cable_3"/>
      <sheetName val="4C_300mm_FP_Cable3"/>
      <sheetName val="4C_50mm_FP_Cable3"/>
      <sheetName val="MD_REVIEW3"/>
      <sheetName val="B&amp;C-TILE_QUANTITIES3"/>
      <sheetName val="Camp_Power_Cost4"/>
      <sheetName val="Rebar__Take_off4"/>
      <sheetName val="tie_beam(not_used)4"/>
      <sheetName val="raft,grade_slab4"/>
      <sheetName val="core_wall4"/>
      <sheetName val="pilecap(w_lap)4"/>
      <sheetName val="raft_slab4"/>
      <sheetName val="B31_14"/>
      <sheetName val="Project_Info4"/>
      <sheetName val="RBD_ATS_Inst-F4"/>
      <sheetName val="Cable_Comparison4"/>
      <sheetName val="RBD_DB-F4"/>
      <sheetName val="RBD_ATS-R4"/>
      <sheetName val="RBD_DB-R4"/>
      <sheetName val="RBD_MCC-F4"/>
      <sheetName val="RBD_MCC-R4"/>
      <sheetName val="RBD_SM-F4"/>
      <sheetName val="RBD_SM-R4"/>
      <sheetName val="RBD_HV-F4"/>
      <sheetName val="RBD_HV-R4"/>
      <sheetName val="RBD_ACB-F4"/>
      <sheetName val="RBD_ACB-R4"/>
      <sheetName val="RBD_ATS-F4"/>
      <sheetName val="RBD_LVs-F4"/>
      <sheetName val="RBD_LVs_-R4"/>
      <sheetName val="2C_10mm_FP_Cable4"/>
      <sheetName val="2C_16mm_Cable__4"/>
      <sheetName val="2C_35mm_Cable4"/>
      <sheetName val="2C_50mm_Cable4"/>
      <sheetName val="2C_6mm_Cable4"/>
      <sheetName val="4C_240mm_FP_Cable_4"/>
      <sheetName val="4C_300mm_FP_Cable4"/>
      <sheetName val="4C_50mm_FP_Cable4"/>
      <sheetName val="MD_REVIEW4"/>
      <sheetName val="B&amp;C-TILE_QUANTITIES4"/>
      <sheetName val="Camp_Power_Cost5"/>
      <sheetName val="Named ranges"/>
      <sheetName val="Details for Charts"/>
      <sheetName val="trafo-size"/>
      <sheetName val="Cost Rates"/>
      <sheetName val="17"/>
      <sheetName val="11"/>
      <sheetName val="7"/>
      <sheetName val="21"/>
      <sheetName val="25"/>
      <sheetName val="18"/>
      <sheetName val="29"/>
      <sheetName val="20"/>
      <sheetName val="Electrical Works"/>
      <sheetName val="377ꃎ婈朵鐀م婱浏"/>
      <sheetName val="precast(2-3 MT)"/>
      <sheetName val="Boq - Flats"/>
      <sheetName val="___________1"/>
      <sheetName val="___________2"/>
      <sheetName val="Names&amp;Cases"/>
      <sheetName val="Labour Rate "/>
      <sheetName val="(M+L)"/>
      <sheetName val="Status"/>
      <sheetName val="Defer"/>
      <sheetName val="BG"/>
      <sheetName val="Liability"/>
      <sheetName val="RA Bill summary til Apr19"/>
      <sheetName val="APTIDCO CV A.SCOPE"/>
      <sheetName val="Combi"/>
      <sheetName val="Jul 96 Worksheet"/>
      <sheetName val="Account balances"/>
      <sheetName val="Struktur"/>
      <sheetName val="Balancesheet"/>
      <sheetName val="DetEst"/>
      <sheetName val="요율산출"/>
      <sheetName val="Clinkr Silo"/>
      <sheetName val="Cement Silo"/>
      <sheetName val=" working Sheet"/>
      <sheetName val="专业费率"/>
      <sheetName val="DOOR-WIND"/>
      <sheetName val="PH (C)"/>
      <sheetName val="acevsSp (ABC)"/>
      <sheetName val="RMBH"/>
      <sheetName val="Kiln P"/>
      <sheetName val="TRSTLS"/>
      <sheetName val="Sheet4"/>
      <sheetName val="UK"/>
      <sheetName val="BORDGC"/>
      <sheetName val="SMP 1&amp;2 SUPPLY Invoice"/>
      <sheetName val="Planned work schedule"/>
      <sheetName val="Actual work progress"/>
      <sheetName val="CF"/>
      <sheetName val="IS"/>
      <sheetName val="12-19-00"/>
      <sheetName val="Account_balances"/>
      <sheetName val="fcstdwld"/>
      <sheetName val="Plandwld"/>
      <sheetName val="LOCAL RATES"/>
      <sheetName val="ENCL12-C"/>
      <sheetName val="Sqn-Abs(G+6) "/>
      <sheetName val="WO-Abs (G+2) 6 DUs"/>
      <sheetName val="Air-Abs(G+6) 23 DUs"/>
      <sheetName val="Ref. Tables"/>
      <sheetName val="Schedule Activities"/>
      <sheetName val="Risk Impact Table"/>
      <sheetName val="RBS"/>
      <sheetName val="BUR4-Rd"/>
      <sheetName val="BUR3-DrnRC"/>
      <sheetName val="BUR2-Ewk"/>
      <sheetName val="StdDesc"/>
      <sheetName val="BUR5-Pile"/>
      <sheetName val="Auswah_x0000_"/>
      <sheetName val="Cable resistivity"/>
      <sheetName val="Calcs"/>
      <sheetName val="PROCTOR"/>
    </sheetNames>
    <sheetDataSet>
      <sheetData sheetId="0">
        <row r="81">
          <cell r="H81">
            <v>222.566</v>
          </cell>
        </row>
      </sheetData>
      <sheetData sheetId="1">
        <row r="81">
          <cell r="H81">
            <v>222.566</v>
          </cell>
        </row>
      </sheetData>
      <sheetData sheetId="2">
        <row r="81">
          <cell r="H81">
            <v>222.566</v>
          </cell>
        </row>
      </sheetData>
      <sheetData sheetId="3">
        <row r="81">
          <cell r="H81">
            <v>222.566</v>
          </cell>
        </row>
      </sheetData>
      <sheetData sheetId="4">
        <row r="81">
          <cell r="H81">
            <v>222.566</v>
          </cell>
        </row>
      </sheetData>
      <sheetData sheetId="5">
        <row r="81">
          <cell r="H81">
            <v>222.566</v>
          </cell>
        </row>
      </sheetData>
      <sheetData sheetId="6"/>
      <sheetData sheetId="7">
        <row r="81">
          <cell r="H81">
            <v>222.566</v>
          </cell>
        </row>
      </sheetData>
      <sheetData sheetId="8">
        <row r="81">
          <cell r="H81">
            <v>222.566</v>
          </cell>
        </row>
      </sheetData>
      <sheetData sheetId="9">
        <row r="81">
          <cell r="H81">
            <v>222.566</v>
          </cell>
        </row>
      </sheetData>
      <sheetData sheetId="10">
        <row r="81">
          <cell r="H81">
            <v>222.566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ow r="81">
          <cell r="H81">
            <v>222.566</v>
          </cell>
        </row>
      </sheetData>
      <sheetData sheetId="291">
        <row r="81">
          <cell r="H81">
            <v>222.566</v>
          </cell>
        </row>
      </sheetData>
      <sheetData sheetId="292">
        <row r="81">
          <cell r="H81">
            <v>222.566</v>
          </cell>
        </row>
      </sheetData>
      <sheetData sheetId="293">
        <row r="81">
          <cell r="H81">
            <v>222.566</v>
          </cell>
        </row>
      </sheetData>
      <sheetData sheetId="294">
        <row r="81">
          <cell r="H81">
            <v>222.566</v>
          </cell>
        </row>
      </sheetData>
      <sheetData sheetId="295">
        <row r="81">
          <cell r="H81">
            <v>222.566</v>
          </cell>
        </row>
      </sheetData>
      <sheetData sheetId="296">
        <row r="81">
          <cell r="H81">
            <v>222.566</v>
          </cell>
        </row>
      </sheetData>
      <sheetData sheetId="297">
        <row r="81">
          <cell r="H81">
            <v>222.566</v>
          </cell>
        </row>
      </sheetData>
      <sheetData sheetId="298">
        <row r="81">
          <cell r="H81">
            <v>222.566</v>
          </cell>
        </row>
      </sheetData>
      <sheetData sheetId="299">
        <row r="81">
          <cell r="H81">
            <v>222.566</v>
          </cell>
        </row>
      </sheetData>
      <sheetData sheetId="300">
        <row r="81">
          <cell r="H81">
            <v>222.566</v>
          </cell>
        </row>
      </sheetData>
      <sheetData sheetId="301">
        <row r="81">
          <cell r="H81">
            <v>222.566</v>
          </cell>
        </row>
      </sheetData>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ow r="81">
          <cell r="H81">
            <v>222.566</v>
          </cell>
        </row>
      </sheetData>
      <sheetData sheetId="328">
        <row r="81">
          <cell r="H81">
            <v>222.566</v>
          </cell>
        </row>
      </sheetData>
      <sheetData sheetId="329">
        <row r="81">
          <cell r="H81">
            <v>222.566</v>
          </cell>
        </row>
      </sheetData>
      <sheetData sheetId="330">
        <row r="81">
          <cell r="H81">
            <v>222.566</v>
          </cell>
        </row>
      </sheetData>
      <sheetData sheetId="331">
        <row r="81">
          <cell r="H81">
            <v>222.566</v>
          </cell>
        </row>
      </sheetData>
      <sheetData sheetId="332">
        <row r="81">
          <cell r="H81">
            <v>222.566</v>
          </cell>
        </row>
      </sheetData>
      <sheetData sheetId="333">
        <row r="81">
          <cell r="H81">
            <v>222.566</v>
          </cell>
        </row>
      </sheetData>
      <sheetData sheetId="334">
        <row r="81">
          <cell r="H81">
            <v>222.566</v>
          </cell>
        </row>
      </sheetData>
      <sheetData sheetId="335">
        <row r="81">
          <cell r="H81">
            <v>222.566</v>
          </cell>
        </row>
      </sheetData>
      <sheetData sheetId="336">
        <row r="81">
          <cell r="H81">
            <v>222.566</v>
          </cell>
        </row>
      </sheetData>
      <sheetData sheetId="337">
        <row r="81">
          <cell r="H81">
            <v>222.566</v>
          </cell>
        </row>
      </sheetData>
      <sheetData sheetId="338">
        <row r="81">
          <cell r="H81">
            <v>222.566</v>
          </cell>
        </row>
      </sheetData>
      <sheetData sheetId="339">
        <row r="81">
          <cell r="H81">
            <v>222.566</v>
          </cell>
        </row>
      </sheetData>
      <sheetData sheetId="340">
        <row r="81">
          <cell r="H81">
            <v>222.566</v>
          </cell>
        </row>
      </sheetData>
      <sheetData sheetId="341">
        <row r="81">
          <cell r="H81">
            <v>222.566</v>
          </cell>
        </row>
      </sheetData>
      <sheetData sheetId="342">
        <row r="81">
          <cell r="H81">
            <v>222.566</v>
          </cell>
        </row>
      </sheetData>
      <sheetData sheetId="343">
        <row r="81">
          <cell r="H81">
            <v>222.566</v>
          </cell>
        </row>
      </sheetData>
      <sheetData sheetId="344">
        <row r="81">
          <cell r="H81">
            <v>222.566</v>
          </cell>
        </row>
      </sheetData>
      <sheetData sheetId="345">
        <row r="81">
          <cell r="H81">
            <v>222.566</v>
          </cell>
        </row>
      </sheetData>
      <sheetData sheetId="346">
        <row r="81">
          <cell r="H81">
            <v>222.566</v>
          </cell>
        </row>
      </sheetData>
      <sheetData sheetId="347">
        <row r="81">
          <cell r="H81">
            <v>222.566</v>
          </cell>
        </row>
      </sheetData>
      <sheetData sheetId="348">
        <row r="81">
          <cell r="H81">
            <v>222.566</v>
          </cell>
        </row>
      </sheetData>
      <sheetData sheetId="349">
        <row r="81">
          <cell r="H81">
            <v>222.566</v>
          </cell>
        </row>
      </sheetData>
      <sheetData sheetId="350">
        <row r="81">
          <cell r="H81">
            <v>222.566</v>
          </cell>
        </row>
      </sheetData>
      <sheetData sheetId="351">
        <row r="81">
          <cell r="H81">
            <v>222.566</v>
          </cell>
        </row>
      </sheetData>
      <sheetData sheetId="352">
        <row r="81">
          <cell r="H81">
            <v>222.566</v>
          </cell>
        </row>
      </sheetData>
      <sheetData sheetId="353">
        <row r="81">
          <cell r="H81">
            <v>222.566</v>
          </cell>
        </row>
      </sheetData>
      <sheetData sheetId="354">
        <row r="81">
          <cell r="H81">
            <v>222.566</v>
          </cell>
        </row>
      </sheetData>
      <sheetData sheetId="355">
        <row r="81">
          <cell r="H81">
            <v>222.566</v>
          </cell>
        </row>
      </sheetData>
      <sheetData sheetId="356">
        <row r="81">
          <cell r="H81">
            <v>222.566</v>
          </cell>
        </row>
      </sheetData>
      <sheetData sheetId="357">
        <row r="81">
          <cell r="H81">
            <v>222.566</v>
          </cell>
        </row>
      </sheetData>
      <sheetData sheetId="358">
        <row r="81">
          <cell r="H81">
            <v>222.566</v>
          </cell>
        </row>
      </sheetData>
      <sheetData sheetId="359">
        <row r="81">
          <cell r="H81">
            <v>222.566</v>
          </cell>
        </row>
      </sheetData>
      <sheetData sheetId="360">
        <row r="81">
          <cell r="H81">
            <v>222.566</v>
          </cell>
        </row>
      </sheetData>
      <sheetData sheetId="361">
        <row r="81">
          <cell r="H81">
            <v>222.566</v>
          </cell>
        </row>
      </sheetData>
      <sheetData sheetId="362">
        <row r="81">
          <cell r="H81">
            <v>222.566</v>
          </cell>
        </row>
      </sheetData>
      <sheetData sheetId="363">
        <row r="81">
          <cell r="H81">
            <v>222.566</v>
          </cell>
        </row>
      </sheetData>
      <sheetData sheetId="364">
        <row r="81">
          <cell r="H81">
            <v>222.566</v>
          </cell>
        </row>
      </sheetData>
      <sheetData sheetId="365">
        <row r="81">
          <cell r="H81">
            <v>222.566</v>
          </cell>
        </row>
      </sheetData>
      <sheetData sheetId="366">
        <row r="81">
          <cell r="H81">
            <v>222.566</v>
          </cell>
        </row>
      </sheetData>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ow r="81">
          <cell r="H81">
            <v>222.566</v>
          </cell>
        </row>
      </sheetData>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ow r="81">
          <cell r="H81">
            <v>222.566</v>
          </cell>
        </row>
      </sheetData>
      <sheetData sheetId="387" refreshError="1"/>
      <sheetData sheetId="388">
        <row r="81">
          <cell r="H81">
            <v>222.566</v>
          </cell>
        </row>
      </sheetData>
      <sheetData sheetId="389">
        <row r="81">
          <cell r="H81">
            <v>222.566</v>
          </cell>
        </row>
      </sheetData>
      <sheetData sheetId="390">
        <row r="81">
          <cell r="H81">
            <v>222.566</v>
          </cell>
        </row>
      </sheetData>
      <sheetData sheetId="391">
        <row r="81">
          <cell r="H81">
            <v>222.566</v>
          </cell>
        </row>
      </sheetData>
      <sheetData sheetId="392">
        <row r="81">
          <cell r="H81">
            <v>222.566</v>
          </cell>
        </row>
      </sheetData>
      <sheetData sheetId="393">
        <row r="81">
          <cell r="H81">
            <v>222.566</v>
          </cell>
        </row>
      </sheetData>
      <sheetData sheetId="394">
        <row r="81">
          <cell r="H81">
            <v>222.566</v>
          </cell>
        </row>
      </sheetData>
      <sheetData sheetId="395">
        <row r="81">
          <cell r="H81">
            <v>222.566</v>
          </cell>
        </row>
      </sheetData>
      <sheetData sheetId="396">
        <row r="81">
          <cell r="H81">
            <v>222.566</v>
          </cell>
        </row>
      </sheetData>
      <sheetData sheetId="397">
        <row r="81">
          <cell r="H81">
            <v>222.566</v>
          </cell>
        </row>
      </sheetData>
      <sheetData sheetId="398">
        <row r="81">
          <cell r="H81">
            <v>222.566</v>
          </cell>
        </row>
      </sheetData>
      <sheetData sheetId="399">
        <row r="81">
          <cell r="H81">
            <v>222.566</v>
          </cell>
        </row>
      </sheetData>
      <sheetData sheetId="400">
        <row r="81">
          <cell r="H81">
            <v>222.566</v>
          </cell>
        </row>
      </sheetData>
      <sheetData sheetId="401">
        <row r="81">
          <cell r="H81">
            <v>222.566</v>
          </cell>
        </row>
      </sheetData>
      <sheetData sheetId="402">
        <row r="81">
          <cell r="H81">
            <v>222.566</v>
          </cell>
        </row>
      </sheetData>
      <sheetData sheetId="403">
        <row r="81">
          <cell r="H81">
            <v>222.566</v>
          </cell>
        </row>
      </sheetData>
      <sheetData sheetId="404">
        <row r="81">
          <cell r="H81">
            <v>222.566</v>
          </cell>
        </row>
      </sheetData>
      <sheetData sheetId="405">
        <row r="81">
          <cell r="H81">
            <v>222.566</v>
          </cell>
        </row>
      </sheetData>
      <sheetData sheetId="406">
        <row r="81">
          <cell r="H81">
            <v>222.566</v>
          </cell>
        </row>
      </sheetData>
      <sheetData sheetId="407">
        <row r="81">
          <cell r="H81">
            <v>222.566</v>
          </cell>
        </row>
      </sheetData>
      <sheetData sheetId="408">
        <row r="81">
          <cell r="H81">
            <v>222.566</v>
          </cell>
        </row>
      </sheetData>
      <sheetData sheetId="409">
        <row r="81">
          <cell r="H81">
            <v>222.566</v>
          </cell>
        </row>
      </sheetData>
      <sheetData sheetId="410">
        <row r="81">
          <cell r="H81">
            <v>222.566</v>
          </cell>
        </row>
      </sheetData>
      <sheetData sheetId="411">
        <row r="81">
          <cell r="H81">
            <v>222.566</v>
          </cell>
        </row>
      </sheetData>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ow r="81">
          <cell r="H81">
            <v>222.566</v>
          </cell>
        </row>
      </sheetData>
      <sheetData sheetId="424">
        <row r="81">
          <cell r="H81">
            <v>222.566</v>
          </cell>
        </row>
      </sheetData>
      <sheetData sheetId="425">
        <row r="81">
          <cell r="H81">
            <v>222.566</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ow r="81">
          <cell r="H81">
            <v>222.566</v>
          </cell>
        </row>
      </sheetData>
      <sheetData sheetId="479">
        <row r="81">
          <cell r="H81">
            <v>222.566</v>
          </cell>
        </row>
      </sheetData>
      <sheetData sheetId="480">
        <row r="81">
          <cell r="H81">
            <v>222.566</v>
          </cell>
        </row>
      </sheetData>
      <sheetData sheetId="481">
        <row r="81">
          <cell r="H81">
            <v>222.566</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ow r="81">
          <cell r="H81">
            <v>222.566</v>
          </cell>
        </row>
      </sheetData>
      <sheetData sheetId="537" refreshError="1"/>
      <sheetData sheetId="538" refreshError="1"/>
      <sheetData sheetId="539" refreshError="1"/>
      <sheetData sheetId="540">
        <row r="81">
          <cell r="H81">
            <v>222.566</v>
          </cell>
        </row>
      </sheetData>
      <sheetData sheetId="541">
        <row r="81">
          <cell r="H81">
            <v>222.566</v>
          </cell>
        </row>
      </sheetData>
      <sheetData sheetId="542">
        <row r="81">
          <cell r="H81">
            <v>222.566</v>
          </cell>
        </row>
      </sheetData>
      <sheetData sheetId="543">
        <row r="81">
          <cell r="H81">
            <v>222.566</v>
          </cell>
        </row>
      </sheetData>
      <sheetData sheetId="544">
        <row r="81">
          <cell r="H81">
            <v>222.566</v>
          </cell>
        </row>
      </sheetData>
      <sheetData sheetId="545">
        <row r="81">
          <cell r="H81">
            <v>222.566</v>
          </cell>
        </row>
      </sheetData>
      <sheetData sheetId="546">
        <row r="81">
          <cell r="H81">
            <v>222.566</v>
          </cell>
        </row>
      </sheetData>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ow r="81">
          <cell r="H81">
            <v>222.566</v>
          </cell>
        </row>
      </sheetData>
      <sheetData sheetId="557" refreshError="1"/>
      <sheetData sheetId="558" refreshError="1"/>
      <sheetData sheetId="559" refreshError="1"/>
      <sheetData sheetId="560" refreshError="1"/>
      <sheetData sheetId="561" refreshError="1"/>
      <sheetData sheetId="562" refreshError="1"/>
      <sheetData sheetId="563" refreshError="1"/>
      <sheetData sheetId="564">
        <row r="81">
          <cell r="H81">
            <v>222.566</v>
          </cell>
        </row>
      </sheetData>
      <sheetData sheetId="565">
        <row r="81">
          <cell r="H81">
            <v>222.566</v>
          </cell>
        </row>
      </sheetData>
      <sheetData sheetId="566">
        <row r="81">
          <cell r="H81">
            <v>222.566</v>
          </cell>
        </row>
      </sheetData>
      <sheetData sheetId="567">
        <row r="81">
          <cell r="H81">
            <v>222.566</v>
          </cell>
        </row>
      </sheetData>
      <sheetData sheetId="568">
        <row r="81">
          <cell r="H81">
            <v>222.566</v>
          </cell>
        </row>
      </sheetData>
      <sheetData sheetId="569">
        <row r="81">
          <cell r="H81">
            <v>222.566</v>
          </cell>
        </row>
      </sheetData>
      <sheetData sheetId="570">
        <row r="81">
          <cell r="H81">
            <v>222.566</v>
          </cell>
        </row>
      </sheetData>
      <sheetData sheetId="571">
        <row r="81">
          <cell r="H81">
            <v>222.566</v>
          </cell>
        </row>
      </sheetData>
      <sheetData sheetId="572">
        <row r="81">
          <cell r="H81">
            <v>222.566</v>
          </cell>
        </row>
      </sheetData>
      <sheetData sheetId="573">
        <row r="81">
          <cell r="H81">
            <v>222.566</v>
          </cell>
        </row>
      </sheetData>
      <sheetData sheetId="574">
        <row r="81">
          <cell r="H81">
            <v>222.566</v>
          </cell>
        </row>
      </sheetData>
      <sheetData sheetId="575">
        <row r="81">
          <cell r="H81">
            <v>222.566</v>
          </cell>
        </row>
      </sheetData>
      <sheetData sheetId="576">
        <row r="81">
          <cell r="H81">
            <v>222.566</v>
          </cell>
        </row>
      </sheetData>
      <sheetData sheetId="577">
        <row r="81">
          <cell r="H81">
            <v>222.566</v>
          </cell>
        </row>
      </sheetData>
      <sheetData sheetId="578" refreshError="1"/>
      <sheetData sheetId="579">
        <row r="81">
          <cell r="H81">
            <v>222.566</v>
          </cell>
        </row>
      </sheetData>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ow r="81">
          <cell r="H81">
            <v>222.566</v>
          </cell>
        </row>
      </sheetData>
      <sheetData sheetId="591">
        <row r="81">
          <cell r="H81">
            <v>222.566</v>
          </cell>
        </row>
      </sheetData>
      <sheetData sheetId="592">
        <row r="81">
          <cell r="H81">
            <v>222.566</v>
          </cell>
        </row>
      </sheetData>
      <sheetData sheetId="593">
        <row r="81">
          <cell r="H81">
            <v>222.566</v>
          </cell>
        </row>
      </sheetData>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ow r="81">
          <cell r="H81">
            <v>222.566</v>
          </cell>
        </row>
      </sheetData>
      <sheetData sheetId="622">
        <row r="81">
          <cell r="H81">
            <v>222.566</v>
          </cell>
        </row>
      </sheetData>
      <sheetData sheetId="623">
        <row r="81">
          <cell r="H81">
            <v>222.566</v>
          </cell>
        </row>
      </sheetData>
      <sheetData sheetId="624">
        <row r="81">
          <cell r="H81">
            <v>222.566</v>
          </cell>
        </row>
      </sheetData>
      <sheetData sheetId="625">
        <row r="81">
          <cell r="H81">
            <v>222.566</v>
          </cell>
        </row>
      </sheetData>
      <sheetData sheetId="626">
        <row r="81">
          <cell r="H81">
            <v>222.566</v>
          </cell>
        </row>
      </sheetData>
      <sheetData sheetId="627">
        <row r="81">
          <cell r="H81">
            <v>222.566</v>
          </cell>
        </row>
      </sheetData>
      <sheetData sheetId="628">
        <row r="81">
          <cell r="H81">
            <v>222.566</v>
          </cell>
        </row>
      </sheetData>
      <sheetData sheetId="629">
        <row r="81">
          <cell r="H81">
            <v>222.566</v>
          </cell>
        </row>
      </sheetData>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ow r="81">
          <cell r="H81">
            <v>222.566</v>
          </cell>
        </row>
      </sheetData>
      <sheetData sheetId="664">
        <row r="81">
          <cell r="H81">
            <v>222.566</v>
          </cell>
        </row>
      </sheetData>
      <sheetData sheetId="665">
        <row r="81">
          <cell r="H81">
            <v>222.566</v>
          </cell>
        </row>
      </sheetData>
      <sheetData sheetId="666">
        <row r="81">
          <cell r="H81">
            <v>222.566</v>
          </cell>
        </row>
      </sheetData>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ow r="81">
          <cell r="H81">
            <v>222.566</v>
          </cell>
        </row>
      </sheetData>
      <sheetData sheetId="690">
        <row r="81">
          <cell r="H81">
            <v>222.566</v>
          </cell>
        </row>
      </sheetData>
      <sheetData sheetId="691">
        <row r="81">
          <cell r="H81">
            <v>222.566</v>
          </cell>
        </row>
      </sheetData>
      <sheetData sheetId="692">
        <row r="81">
          <cell r="H81">
            <v>222.566</v>
          </cell>
        </row>
      </sheetData>
      <sheetData sheetId="693">
        <row r="81">
          <cell r="H81">
            <v>222.566</v>
          </cell>
        </row>
      </sheetData>
      <sheetData sheetId="694">
        <row r="81">
          <cell r="H81">
            <v>222.566</v>
          </cell>
        </row>
      </sheetData>
      <sheetData sheetId="695">
        <row r="81">
          <cell r="H81">
            <v>222.566</v>
          </cell>
        </row>
      </sheetData>
      <sheetData sheetId="696">
        <row r="81">
          <cell r="H81">
            <v>222.566</v>
          </cell>
        </row>
      </sheetData>
      <sheetData sheetId="697">
        <row r="81">
          <cell r="H81">
            <v>222.566</v>
          </cell>
        </row>
      </sheetData>
      <sheetData sheetId="698">
        <row r="81">
          <cell r="H81">
            <v>222.566</v>
          </cell>
        </row>
      </sheetData>
      <sheetData sheetId="699">
        <row r="81">
          <cell r="H81">
            <v>222.566</v>
          </cell>
        </row>
      </sheetData>
      <sheetData sheetId="700">
        <row r="81">
          <cell r="H81">
            <v>222.566</v>
          </cell>
        </row>
      </sheetData>
      <sheetData sheetId="701">
        <row r="81">
          <cell r="H81">
            <v>222.566</v>
          </cell>
        </row>
      </sheetData>
      <sheetData sheetId="702">
        <row r="81">
          <cell r="H81">
            <v>222.566</v>
          </cell>
        </row>
      </sheetData>
      <sheetData sheetId="703">
        <row r="81">
          <cell r="H81">
            <v>222.566</v>
          </cell>
        </row>
      </sheetData>
      <sheetData sheetId="704">
        <row r="81">
          <cell r="H81">
            <v>222.566</v>
          </cell>
        </row>
      </sheetData>
      <sheetData sheetId="705">
        <row r="81">
          <cell r="H81">
            <v>222.566</v>
          </cell>
        </row>
      </sheetData>
      <sheetData sheetId="706">
        <row r="81">
          <cell r="H81">
            <v>222.566</v>
          </cell>
        </row>
      </sheetData>
      <sheetData sheetId="707">
        <row r="81">
          <cell r="H81">
            <v>222.566</v>
          </cell>
        </row>
      </sheetData>
      <sheetData sheetId="708">
        <row r="81">
          <cell r="H81">
            <v>222.566</v>
          </cell>
        </row>
      </sheetData>
      <sheetData sheetId="709">
        <row r="81">
          <cell r="H81">
            <v>222.566</v>
          </cell>
        </row>
      </sheetData>
      <sheetData sheetId="710">
        <row r="81">
          <cell r="H81">
            <v>222.566</v>
          </cell>
        </row>
      </sheetData>
      <sheetData sheetId="711">
        <row r="81">
          <cell r="H81">
            <v>222.566</v>
          </cell>
        </row>
      </sheetData>
      <sheetData sheetId="712">
        <row r="81">
          <cell r="H81">
            <v>222.566</v>
          </cell>
        </row>
      </sheetData>
      <sheetData sheetId="713">
        <row r="81">
          <cell r="H81">
            <v>222.566</v>
          </cell>
        </row>
      </sheetData>
      <sheetData sheetId="714">
        <row r="81">
          <cell r="H81">
            <v>222.566</v>
          </cell>
        </row>
      </sheetData>
      <sheetData sheetId="715">
        <row r="81">
          <cell r="H81">
            <v>222.566</v>
          </cell>
        </row>
      </sheetData>
      <sheetData sheetId="716">
        <row r="81">
          <cell r="H81">
            <v>222.566</v>
          </cell>
        </row>
      </sheetData>
      <sheetData sheetId="717">
        <row r="81">
          <cell r="H81">
            <v>222.566</v>
          </cell>
        </row>
      </sheetData>
      <sheetData sheetId="718">
        <row r="81">
          <cell r="H81">
            <v>222.566</v>
          </cell>
        </row>
      </sheetData>
      <sheetData sheetId="719">
        <row r="81">
          <cell r="H81">
            <v>222.566</v>
          </cell>
        </row>
      </sheetData>
      <sheetData sheetId="720">
        <row r="81">
          <cell r="H81">
            <v>222.566</v>
          </cell>
        </row>
      </sheetData>
      <sheetData sheetId="721">
        <row r="81">
          <cell r="H81">
            <v>222.566</v>
          </cell>
        </row>
      </sheetData>
      <sheetData sheetId="722">
        <row r="81">
          <cell r="H81">
            <v>222.566</v>
          </cell>
        </row>
      </sheetData>
      <sheetData sheetId="723">
        <row r="81">
          <cell r="H81">
            <v>222.566</v>
          </cell>
        </row>
      </sheetData>
      <sheetData sheetId="724">
        <row r="81">
          <cell r="H81">
            <v>222.566</v>
          </cell>
        </row>
      </sheetData>
      <sheetData sheetId="725">
        <row r="81">
          <cell r="H81">
            <v>222.566</v>
          </cell>
        </row>
      </sheetData>
      <sheetData sheetId="726">
        <row r="81">
          <cell r="H81">
            <v>222.566</v>
          </cell>
        </row>
      </sheetData>
      <sheetData sheetId="727">
        <row r="81">
          <cell r="H81">
            <v>222.566</v>
          </cell>
        </row>
      </sheetData>
      <sheetData sheetId="728">
        <row r="81">
          <cell r="H81">
            <v>222.566</v>
          </cell>
        </row>
      </sheetData>
      <sheetData sheetId="729">
        <row r="81">
          <cell r="H81">
            <v>222.566</v>
          </cell>
        </row>
      </sheetData>
      <sheetData sheetId="730">
        <row r="81">
          <cell r="H81">
            <v>222.566</v>
          </cell>
        </row>
      </sheetData>
      <sheetData sheetId="731">
        <row r="81">
          <cell r="H81">
            <v>222.566</v>
          </cell>
        </row>
      </sheetData>
      <sheetData sheetId="732">
        <row r="81">
          <cell r="H81">
            <v>222.566</v>
          </cell>
        </row>
      </sheetData>
      <sheetData sheetId="733">
        <row r="81">
          <cell r="H81">
            <v>222.566</v>
          </cell>
        </row>
      </sheetData>
      <sheetData sheetId="734">
        <row r="81">
          <cell r="H81">
            <v>222.566</v>
          </cell>
        </row>
      </sheetData>
      <sheetData sheetId="735">
        <row r="81">
          <cell r="H81">
            <v>222.566</v>
          </cell>
        </row>
      </sheetData>
      <sheetData sheetId="736">
        <row r="81">
          <cell r="H81">
            <v>222.566</v>
          </cell>
        </row>
      </sheetData>
      <sheetData sheetId="737">
        <row r="81">
          <cell r="H81">
            <v>222.566</v>
          </cell>
        </row>
      </sheetData>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ow r="81">
          <cell r="H81">
            <v>222.566</v>
          </cell>
        </row>
      </sheetData>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ow r="81">
          <cell r="H81">
            <v>222.566</v>
          </cell>
        </row>
      </sheetData>
      <sheetData sheetId="849" refreshError="1"/>
      <sheetData sheetId="850" refreshError="1"/>
      <sheetData sheetId="851" refreshError="1"/>
      <sheetData sheetId="852" refreshError="1"/>
      <sheetData sheetId="853" refreshError="1"/>
      <sheetData sheetId="854">
        <row r="81">
          <cell r="H81">
            <v>222.566</v>
          </cell>
        </row>
      </sheetData>
      <sheetData sheetId="855">
        <row r="81">
          <cell r="H81">
            <v>222.566</v>
          </cell>
        </row>
      </sheetData>
      <sheetData sheetId="856">
        <row r="81">
          <cell r="H81">
            <v>222.566</v>
          </cell>
        </row>
      </sheetData>
      <sheetData sheetId="857">
        <row r="81">
          <cell r="H81">
            <v>222.566</v>
          </cell>
        </row>
      </sheetData>
      <sheetData sheetId="858">
        <row r="81">
          <cell r="H81">
            <v>222.566</v>
          </cell>
        </row>
      </sheetData>
      <sheetData sheetId="859">
        <row r="81">
          <cell r="H81">
            <v>222.566</v>
          </cell>
        </row>
      </sheetData>
      <sheetData sheetId="860">
        <row r="81">
          <cell r="H81">
            <v>222.566</v>
          </cell>
        </row>
      </sheetData>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ow r="81">
          <cell r="H81">
            <v>222.566</v>
          </cell>
        </row>
      </sheetData>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ow r="81">
          <cell r="H81">
            <v>222.566</v>
          </cell>
        </row>
      </sheetData>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81">
          <cell r="H81">
            <v>222.566</v>
          </cell>
        </row>
      </sheetData>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ow r="81">
          <cell r="H81">
            <v>222.566</v>
          </cell>
        </row>
      </sheetData>
      <sheetData sheetId="1007">
        <row r="81">
          <cell r="H81">
            <v>222.566</v>
          </cell>
        </row>
      </sheetData>
      <sheetData sheetId="1008">
        <row r="81">
          <cell r="H81">
            <v>222.566</v>
          </cell>
        </row>
      </sheetData>
      <sheetData sheetId="1009">
        <row r="81">
          <cell r="H81">
            <v>222.566</v>
          </cell>
        </row>
      </sheetData>
      <sheetData sheetId="1010">
        <row r="81">
          <cell r="H81">
            <v>222.566</v>
          </cell>
        </row>
      </sheetData>
      <sheetData sheetId="1011">
        <row r="81">
          <cell r="H81">
            <v>222.566</v>
          </cell>
        </row>
      </sheetData>
      <sheetData sheetId="1012">
        <row r="81">
          <cell r="H81">
            <v>222.566</v>
          </cell>
        </row>
      </sheetData>
      <sheetData sheetId="1013">
        <row r="81">
          <cell r="H81">
            <v>222.566</v>
          </cell>
        </row>
      </sheetData>
      <sheetData sheetId="1014">
        <row r="81">
          <cell r="H81">
            <v>222.566</v>
          </cell>
        </row>
      </sheetData>
      <sheetData sheetId="1015">
        <row r="81">
          <cell r="H81">
            <v>222.566</v>
          </cell>
        </row>
      </sheetData>
      <sheetData sheetId="1016">
        <row r="81">
          <cell r="H81">
            <v>222.566</v>
          </cell>
        </row>
      </sheetData>
      <sheetData sheetId="1017">
        <row r="81">
          <cell r="H81">
            <v>222.566</v>
          </cell>
        </row>
      </sheetData>
      <sheetData sheetId="1018">
        <row r="81">
          <cell r="H81">
            <v>222.566</v>
          </cell>
        </row>
      </sheetData>
      <sheetData sheetId="1019">
        <row r="81">
          <cell r="H81">
            <v>222.566</v>
          </cell>
        </row>
      </sheetData>
      <sheetData sheetId="1020">
        <row r="81">
          <cell r="H81">
            <v>222.566</v>
          </cell>
        </row>
      </sheetData>
      <sheetData sheetId="1021">
        <row r="81">
          <cell r="H81">
            <v>222.566</v>
          </cell>
        </row>
      </sheetData>
      <sheetData sheetId="1022">
        <row r="81">
          <cell r="H81">
            <v>222.566</v>
          </cell>
        </row>
      </sheetData>
      <sheetData sheetId="1023">
        <row r="81">
          <cell r="H81">
            <v>222.566</v>
          </cell>
        </row>
      </sheetData>
      <sheetData sheetId="1024">
        <row r="81">
          <cell r="H81">
            <v>222.566</v>
          </cell>
        </row>
      </sheetData>
      <sheetData sheetId="1025">
        <row r="81">
          <cell r="H81">
            <v>222.566</v>
          </cell>
        </row>
      </sheetData>
      <sheetData sheetId="1026">
        <row r="81">
          <cell r="H81">
            <v>222.566</v>
          </cell>
        </row>
      </sheetData>
      <sheetData sheetId="1027">
        <row r="81">
          <cell r="H81">
            <v>222.566</v>
          </cell>
        </row>
      </sheetData>
      <sheetData sheetId="1028">
        <row r="81">
          <cell r="H81">
            <v>222.566</v>
          </cell>
        </row>
      </sheetData>
      <sheetData sheetId="1029">
        <row r="81">
          <cell r="H81">
            <v>222.566</v>
          </cell>
        </row>
      </sheetData>
      <sheetData sheetId="1030">
        <row r="81">
          <cell r="H81">
            <v>222.566</v>
          </cell>
        </row>
      </sheetData>
      <sheetData sheetId="1031">
        <row r="81">
          <cell r="H81">
            <v>222.566</v>
          </cell>
        </row>
      </sheetData>
      <sheetData sheetId="1032">
        <row r="81">
          <cell r="H81">
            <v>222.566</v>
          </cell>
        </row>
      </sheetData>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ow r="81">
          <cell r="H81">
            <v>222.566</v>
          </cell>
        </row>
      </sheetData>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ow r="81">
          <cell r="H81">
            <v>222.566</v>
          </cell>
        </row>
      </sheetData>
      <sheetData sheetId="1208">
        <row r="81">
          <cell r="H81">
            <v>222.566</v>
          </cell>
        </row>
      </sheetData>
      <sheetData sheetId="1209">
        <row r="81">
          <cell r="H81">
            <v>222.566</v>
          </cell>
        </row>
      </sheetData>
      <sheetData sheetId="1210">
        <row r="81">
          <cell r="H81">
            <v>222.566</v>
          </cell>
        </row>
      </sheetData>
      <sheetData sheetId="1211">
        <row r="81">
          <cell r="H81">
            <v>222.566</v>
          </cell>
        </row>
      </sheetData>
      <sheetData sheetId="1212">
        <row r="81">
          <cell r="H81">
            <v>222.566</v>
          </cell>
        </row>
      </sheetData>
      <sheetData sheetId="1213">
        <row r="81">
          <cell r="H81">
            <v>222.566</v>
          </cell>
        </row>
      </sheetData>
      <sheetData sheetId="1214">
        <row r="81">
          <cell r="H81">
            <v>222.566</v>
          </cell>
        </row>
      </sheetData>
      <sheetData sheetId="1215">
        <row r="81">
          <cell r="H81">
            <v>222.566</v>
          </cell>
        </row>
      </sheetData>
      <sheetData sheetId="1216">
        <row r="81">
          <cell r="H81">
            <v>222.566</v>
          </cell>
        </row>
      </sheetData>
      <sheetData sheetId="1217">
        <row r="81">
          <cell r="H81">
            <v>222.566</v>
          </cell>
        </row>
      </sheetData>
      <sheetData sheetId="1218">
        <row r="81">
          <cell r="H81">
            <v>222.566</v>
          </cell>
        </row>
      </sheetData>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ow r="81">
          <cell r="H81">
            <v>222.566</v>
          </cell>
        </row>
      </sheetData>
      <sheetData sheetId="1267">
        <row r="81">
          <cell r="H81">
            <v>222.566</v>
          </cell>
        </row>
      </sheetData>
      <sheetData sheetId="1268"/>
      <sheetData sheetId="1269"/>
      <sheetData sheetId="1270">
        <row r="81">
          <cell r="H81">
            <v>222.566</v>
          </cell>
        </row>
      </sheetData>
      <sheetData sheetId="1271"/>
      <sheetData sheetId="1272">
        <row r="81">
          <cell r="H81">
            <v>222.566</v>
          </cell>
        </row>
      </sheetData>
      <sheetData sheetId="1273">
        <row r="81">
          <cell r="H81">
            <v>222.566</v>
          </cell>
        </row>
      </sheetData>
      <sheetData sheetId="1274"/>
      <sheetData sheetId="1275">
        <row r="81">
          <cell r="H81">
            <v>222.566</v>
          </cell>
        </row>
      </sheetData>
      <sheetData sheetId="1276">
        <row r="81">
          <cell r="H81">
            <v>222.566</v>
          </cell>
        </row>
      </sheetData>
      <sheetData sheetId="1277">
        <row r="81">
          <cell r="H81">
            <v>222.566</v>
          </cell>
        </row>
      </sheetData>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ow r="81">
          <cell r="H81">
            <v>222.566</v>
          </cell>
        </row>
      </sheetData>
      <sheetData sheetId="1375">
        <row r="81">
          <cell r="H81">
            <v>222.566</v>
          </cell>
        </row>
      </sheetData>
      <sheetData sheetId="1376">
        <row r="81">
          <cell r="H81">
            <v>222.566</v>
          </cell>
        </row>
      </sheetData>
      <sheetData sheetId="1377">
        <row r="81">
          <cell r="H81">
            <v>222.566</v>
          </cell>
        </row>
      </sheetData>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ow r="81">
          <cell r="H81">
            <v>222.566</v>
          </cell>
        </row>
      </sheetData>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ow r="81">
          <cell r="H81">
            <v>222.566</v>
          </cell>
        </row>
      </sheetData>
      <sheetData sheetId="1407">
        <row r="81">
          <cell r="H81">
            <v>222.566</v>
          </cell>
        </row>
      </sheetData>
      <sheetData sheetId="1408">
        <row r="81">
          <cell r="H81">
            <v>222.566</v>
          </cell>
        </row>
      </sheetData>
      <sheetData sheetId="1409">
        <row r="81">
          <cell r="H81">
            <v>222.566</v>
          </cell>
        </row>
      </sheetData>
      <sheetData sheetId="1410">
        <row r="81">
          <cell r="H81">
            <v>222.566</v>
          </cell>
        </row>
      </sheetData>
      <sheetData sheetId="1411">
        <row r="81">
          <cell r="H81">
            <v>222.566</v>
          </cell>
        </row>
      </sheetData>
      <sheetData sheetId="1412">
        <row r="81">
          <cell r="H81">
            <v>222.566</v>
          </cell>
        </row>
      </sheetData>
      <sheetData sheetId="1413">
        <row r="81">
          <cell r="H81">
            <v>222.566</v>
          </cell>
        </row>
      </sheetData>
      <sheetData sheetId="1414">
        <row r="81">
          <cell r="H81">
            <v>222.566</v>
          </cell>
        </row>
      </sheetData>
      <sheetData sheetId="1415">
        <row r="81">
          <cell r="H81">
            <v>222.566</v>
          </cell>
        </row>
      </sheetData>
      <sheetData sheetId="1416">
        <row r="81">
          <cell r="H81">
            <v>222.566</v>
          </cell>
        </row>
      </sheetData>
      <sheetData sheetId="1417">
        <row r="81">
          <cell r="H81">
            <v>222.566</v>
          </cell>
        </row>
      </sheetData>
      <sheetData sheetId="1418">
        <row r="81">
          <cell r="H81">
            <v>222.566</v>
          </cell>
        </row>
      </sheetData>
      <sheetData sheetId="1419">
        <row r="81">
          <cell r="H81">
            <v>222.566</v>
          </cell>
        </row>
      </sheetData>
      <sheetData sheetId="1420">
        <row r="81">
          <cell r="H81">
            <v>222.566</v>
          </cell>
        </row>
      </sheetData>
      <sheetData sheetId="1421">
        <row r="81">
          <cell r="H81">
            <v>222.566</v>
          </cell>
        </row>
      </sheetData>
      <sheetData sheetId="1422">
        <row r="81">
          <cell r="H81">
            <v>222.566</v>
          </cell>
        </row>
      </sheetData>
      <sheetData sheetId="1423">
        <row r="81">
          <cell r="H81">
            <v>222.566</v>
          </cell>
        </row>
      </sheetData>
      <sheetData sheetId="1424">
        <row r="81">
          <cell r="H81">
            <v>222.566</v>
          </cell>
        </row>
      </sheetData>
      <sheetData sheetId="1425">
        <row r="81">
          <cell r="H81">
            <v>222.566</v>
          </cell>
        </row>
      </sheetData>
      <sheetData sheetId="1426">
        <row r="81">
          <cell r="H81">
            <v>222.566</v>
          </cell>
        </row>
      </sheetData>
      <sheetData sheetId="1427">
        <row r="81">
          <cell r="H81">
            <v>222.566</v>
          </cell>
        </row>
      </sheetData>
      <sheetData sheetId="1428">
        <row r="81">
          <cell r="H81">
            <v>222.566</v>
          </cell>
        </row>
      </sheetData>
      <sheetData sheetId="1429">
        <row r="81">
          <cell r="H81">
            <v>222.566</v>
          </cell>
        </row>
      </sheetData>
      <sheetData sheetId="1430">
        <row r="81">
          <cell r="H81">
            <v>222.566</v>
          </cell>
        </row>
      </sheetData>
      <sheetData sheetId="1431">
        <row r="81">
          <cell r="H81">
            <v>222.566</v>
          </cell>
        </row>
      </sheetData>
      <sheetData sheetId="1432">
        <row r="81">
          <cell r="H81">
            <v>222.566</v>
          </cell>
        </row>
      </sheetData>
      <sheetData sheetId="1433">
        <row r="81">
          <cell r="H81">
            <v>222.566</v>
          </cell>
        </row>
      </sheetData>
      <sheetData sheetId="1434">
        <row r="81">
          <cell r="H81">
            <v>222.566</v>
          </cell>
        </row>
      </sheetData>
      <sheetData sheetId="1435">
        <row r="81">
          <cell r="H81">
            <v>222.566</v>
          </cell>
        </row>
      </sheetData>
      <sheetData sheetId="1436">
        <row r="81">
          <cell r="H81">
            <v>222.566</v>
          </cell>
        </row>
      </sheetData>
      <sheetData sheetId="1437">
        <row r="81">
          <cell r="H81">
            <v>222.566</v>
          </cell>
        </row>
      </sheetData>
      <sheetData sheetId="1438">
        <row r="81">
          <cell r="H81">
            <v>222.566</v>
          </cell>
        </row>
      </sheetData>
      <sheetData sheetId="1439">
        <row r="81">
          <cell r="H81">
            <v>222.566</v>
          </cell>
        </row>
      </sheetData>
      <sheetData sheetId="1440">
        <row r="81">
          <cell r="H81">
            <v>222.566</v>
          </cell>
        </row>
      </sheetData>
      <sheetData sheetId="1441">
        <row r="81">
          <cell r="H81">
            <v>222.566</v>
          </cell>
        </row>
      </sheetData>
      <sheetData sheetId="1442">
        <row r="81">
          <cell r="H81">
            <v>222.566</v>
          </cell>
        </row>
      </sheetData>
      <sheetData sheetId="1443">
        <row r="81">
          <cell r="H81">
            <v>222.566</v>
          </cell>
        </row>
      </sheetData>
      <sheetData sheetId="1444">
        <row r="81">
          <cell r="H81">
            <v>222.566</v>
          </cell>
        </row>
      </sheetData>
      <sheetData sheetId="1445">
        <row r="81">
          <cell r="H81">
            <v>222.566</v>
          </cell>
        </row>
      </sheetData>
      <sheetData sheetId="1446">
        <row r="81">
          <cell r="H81">
            <v>222.566</v>
          </cell>
        </row>
      </sheetData>
      <sheetData sheetId="1447">
        <row r="81">
          <cell r="H81">
            <v>222.566</v>
          </cell>
        </row>
      </sheetData>
      <sheetData sheetId="1448">
        <row r="81">
          <cell r="H81">
            <v>222.566</v>
          </cell>
        </row>
      </sheetData>
      <sheetData sheetId="1449">
        <row r="81">
          <cell r="H81">
            <v>222.566</v>
          </cell>
        </row>
      </sheetData>
      <sheetData sheetId="1450" refreshError="1"/>
      <sheetData sheetId="1451">
        <row r="81">
          <cell r="H81">
            <v>222.566</v>
          </cell>
        </row>
      </sheetData>
      <sheetData sheetId="1452">
        <row r="81">
          <cell r="H81">
            <v>222.566</v>
          </cell>
        </row>
      </sheetData>
      <sheetData sheetId="1453">
        <row r="81">
          <cell r="H81">
            <v>222.566</v>
          </cell>
        </row>
      </sheetData>
      <sheetData sheetId="1454">
        <row r="81">
          <cell r="H81">
            <v>222.566</v>
          </cell>
        </row>
      </sheetData>
      <sheetData sheetId="1455">
        <row r="81">
          <cell r="H81">
            <v>222.566</v>
          </cell>
        </row>
      </sheetData>
      <sheetData sheetId="1456">
        <row r="81">
          <cell r="H81">
            <v>222.566</v>
          </cell>
        </row>
      </sheetData>
      <sheetData sheetId="1457">
        <row r="81">
          <cell r="H81">
            <v>222.566</v>
          </cell>
        </row>
      </sheetData>
      <sheetData sheetId="1458">
        <row r="81">
          <cell r="H81">
            <v>222.566</v>
          </cell>
        </row>
      </sheetData>
      <sheetData sheetId="1459">
        <row r="81">
          <cell r="H81">
            <v>222.566</v>
          </cell>
        </row>
      </sheetData>
      <sheetData sheetId="1460">
        <row r="81">
          <cell r="H81">
            <v>222.566</v>
          </cell>
        </row>
      </sheetData>
      <sheetData sheetId="1461">
        <row r="81">
          <cell r="H81">
            <v>222.566</v>
          </cell>
        </row>
      </sheetData>
      <sheetData sheetId="1462">
        <row r="81">
          <cell r="H81">
            <v>222.566</v>
          </cell>
        </row>
      </sheetData>
      <sheetData sheetId="1463">
        <row r="81">
          <cell r="H81">
            <v>222.566</v>
          </cell>
        </row>
      </sheetData>
      <sheetData sheetId="1464">
        <row r="81">
          <cell r="H81">
            <v>222.566</v>
          </cell>
        </row>
      </sheetData>
      <sheetData sheetId="1465">
        <row r="81">
          <cell r="H81">
            <v>222.566</v>
          </cell>
        </row>
      </sheetData>
      <sheetData sheetId="1466">
        <row r="81">
          <cell r="H81">
            <v>222.566</v>
          </cell>
        </row>
      </sheetData>
      <sheetData sheetId="1467">
        <row r="81">
          <cell r="H81">
            <v>222.566</v>
          </cell>
        </row>
      </sheetData>
      <sheetData sheetId="1468">
        <row r="81">
          <cell r="H81">
            <v>222.566</v>
          </cell>
        </row>
      </sheetData>
      <sheetData sheetId="1469">
        <row r="81">
          <cell r="H81">
            <v>222.566</v>
          </cell>
        </row>
      </sheetData>
      <sheetData sheetId="1470">
        <row r="81">
          <cell r="H81">
            <v>222.566</v>
          </cell>
        </row>
      </sheetData>
      <sheetData sheetId="1471">
        <row r="81">
          <cell r="H81">
            <v>222.566</v>
          </cell>
        </row>
      </sheetData>
      <sheetData sheetId="1472">
        <row r="81">
          <cell r="H81">
            <v>222.566</v>
          </cell>
        </row>
      </sheetData>
      <sheetData sheetId="1473">
        <row r="81">
          <cell r="H81">
            <v>222.566</v>
          </cell>
        </row>
      </sheetData>
      <sheetData sheetId="1474">
        <row r="81">
          <cell r="H81">
            <v>222.566</v>
          </cell>
        </row>
      </sheetData>
      <sheetData sheetId="1475">
        <row r="81">
          <cell r="H81">
            <v>222.566</v>
          </cell>
        </row>
      </sheetData>
      <sheetData sheetId="1476">
        <row r="81">
          <cell r="H81">
            <v>222.566</v>
          </cell>
        </row>
      </sheetData>
      <sheetData sheetId="1477">
        <row r="81">
          <cell r="H81">
            <v>222.566</v>
          </cell>
        </row>
      </sheetData>
      <sheetData sheetId="1478">
        <row r="81">
          <cell r="H81">
            <v>222.566</v>
          </cell>
        </row>
      </sheetData>
      <sheetData sheetId="1479">
        <row r="81">
          <cell r="H81">
            <v>222.566</v>
          </cell>
        </row>
      </sheetData>
      <sheetData sheetId="1480">
        <row r="81">
          <cell r="H81">
            <v>222.566</v>
          </cell>
        </row>
      </sheetData>
      <sheetData sheetId="1481">
        <row r="81">
          <cell r="H81">
            <v>222.566</v>
          </cell>
        </row>
      </sheetData>
      <sheetData sheetId="1482">
        <row r="81">
          <cell r="H81">
            <v>222.566</v>
          </cell>
        </row>
      </sheetData>
      <sheetData sheetId="1483">
        <row r="81">
          <cell r="H81">
            <v>222.566</v>
          </cell>
        </row>
      </sheetData>
      <sheetData sheetId="1484">
        <row r="81">
          <cell r="H81">
            <v>222.566</v>
          </cell>
        </row>
      </sheetData>
      <sheetData sheetId="1485">
        <row r="81">
          <cell r="H81">
            <v>222.566</v>
          </cell>
        </row>
      </sheetData>
      <sheetData sheetId="1486">
        <row r="81">
          <cell r="H81">
            <v>222.566</v>
          </cell>
        </row>
      </sheetData>
      <sheetData sheetId="1487">
        <row r="81">
          <cell r="H81">
            <v>222.566</v>
          </cell>
        </row>
      </sheetData>
      <sheetData sheetId="1488">
        <row r="81">
          <cell r="H81">
            <v>222.566</v>
          </cell>
        </row>
      </sheetData>
      <sheetData sheetId="1489">
        <row r="81">
          <cell r="H81">
            <v>222.566</v>
          </cell>
        </row>
      </sheetData>
      <sheetData sheetId="1490">
        <row r="81">
          <cell r="H81">
            <v>222.566</v>
          </cell>
        </row>
      </sheetData>
      <sheetData sheetId="1491">
        <row r="81">
          <cell r="H81">
            <v>222.566</v>
          </cell>
        </row>
      </sheetData>
      <sheetData sheetId="1492">
        <row r="81">
          <cell r="H81">
            <v>222.566</v>
          </cell>
        </row>
      </sheetData>
      <sheetData sheetId="1493">
        <row r="81">
          <cell r="H81">
            <v>222.566</v>
          </cell>
        </row>
      </sheetData>
      <sheetData sheetId="1494">
        <row r="81">
          <cell r="H81">
            <v>222.566</v>
          </cell>
        </row>
      </sheetData>
      <sheetData sheetId="1495">
        <row r="81">
          <cell r="H81">
            <v>222.566</v>
          </cell>
        </row>
      </sheetData>
      <sheetData sheetId="1496">
        <row r="81">
          <cell r="H81">
            <v>222.566</v>
          </cell>
        </row>
      </sheetData>
      <sheetData sheetId="1497">
        <row r="81">
          <cell r="H81">
            <v>222.566</v>
          </cell>
        </row>
      </sheetData>
      <sheetData sheetId="1498">
        <row r="81">
          <cell r="H81">
            <v>222.566</v>
          </cell>
        </row>
      </sheetData>
      <sheetData sheetId="1499">
        <row r="81">
          <cell r="H81">
            <v>222.566</v>
          </cell>
        </row>
      </sheetData>
      <sheetData sheetId="1500">
        <row r="81">
          <cell r="H81">
            <v>222.566</v>
          </cell>
        </row>
      </sheetData>
      <sheetData sheetId="1501">
        <row r="81">
          <cell r="H81">
            <v>222.566</v>
          </cell>
        </row>
      </sheetData>
      <sheetData sheetId="1502">
        <row r="81">
          <cell r="H81">
            <v>222.566</v>
          </cell>
        </row>
      </sheetData>
      <sheetData sheetId="1503">
        <row r="81">
          <cell r="H81">
            <v>222.566</v>
          </cell>
        </row>
      </sheetData>
      <sheetData sheetId="1504">
        <row r="81">
          <cell r="H81">
            <v>222.566</v>
          </cell>
        </row>
      </sheetData>
      <sheetData sheetId="1505">
        <row r="81">
          <cell r="H81">
            <v>222.566</v>
          </cell>
        </row>
      </sheetData>
      <sheetData sheetId="1506">
        <row r="81">
          <cell r="H81">
            <v>222.566</v>
          </cell>
        </row>
      </sheetData>
      <sheetData sheetId="1507">
        <row r="81">
          <cell r="H81">
            <v>222.566</v>
          </cell>
        </row>
      </sheetData>
      <sheetData sheetId="1508">
        <row r="81">
          <cell r="H81">
            <v>222.566</v>
          </cell>
        </row>
      </sheetData>
      <sheetData sheetId="1509">
        <row r="81">
          <cell r="H81">
            <v>222.566</v>
          </cell>
        </row>
      </sheetData>
      <sheetData sheetId="1510">
        <row r="81">
          <cell r="H81">
            <v>222.566</v>
          </cell>
        </row>
      </sheetData>
      <sheetData sheetId="1511">
        <row r="81">
          <cell r="H81">
            <v>222.566</v>
          </cell>
        </row>
      </sheetData>
      <sheetData sheetId="1512">
        <row r="81">
          <cell r="H81">
            <v>222.566</v>
          </cell>
        </row>
      </sheetData>
      <sheetData sheetId="1513">
        <row r="81">
          <cell r="H81">
            <v>222.566</v>
          </cell>
        </row>
      </sheetData>
      <sheetData sheetId="1514">
        <row r="81">
          <cell r="H81">
            <v>222.566</v>
          </cell>
        </row>
      </sheetData>
      <sheetData sheetId="1515">
        <row r="81">
          <cell r="H81">
            <v>222.566</v>
          </cell>
        </row>
      </sheetData>
      <sheetData sheetId="1516">
        <row r="81">
          <cell r="H81">
            <v>222.566</v>
          </cell>
        </row>
      </sheetData>
      <sheetData sheetId="1517">
        <row r="81">
          <cell r="H81">
            <v>222.566</v>
          </cell>
        </row>
      </sheetData>
      <sheetData sheetId="1518">
        <row r="81">
          <cell r="H81">
            <v>222.566</v>
          </cell>
        </row>
      </sheetData>
      <sheetData sheetId="1519">
        <row r="81">
          <cell r="H81">
            <v>222.566</v>
          </cell>
        </row>
      </sheetData>
      <sheetData sheetId="1520">
        <row r="81">
          <cell r="H81">
            <v>222.566</v>
          </cell>
        </row>
      </sheetData>
      <sheetData sheetId="1521">
        <row r="81">
          <cell r="H81">
            <v>222.566</v>
          </cell>
        </row>
      </sheetData>
      <sheetData sheetId="1522">
        <row r="81">
          <cell r="H81">
            <v>222.566</v>
          </cell>
        </row>
      </sheetData>
      <sheetData sheetId="1523">
        <row r="81">
          <cell r="H81">
            <v>222.566</v>
          </cell>
        </row>
      </sheetData>
      <sheetData sheetId="1524">
        <row r="81">
          <cell r="H81">
            <v>222.566</v>
          </cell>
        </row>
      </sheetData>
      <sheetData sheetId="1525">
        <row r="81">
          <cell r="H81">
            <v>222.566</v>
          </cell>
        </row>
      </sheetData>
      <sheetData sheetId="1526">
        <row r="81">
          <cell r="H81">
            <v>222.566</v>
          </cell>
        </row>
      </sheetData>
      <sheetData sheetId="1527">
        <row r="81">
          <cell r="H81">
            <v>222.566</v>
          </cell>
        </row>
      </sheetData>
      <sheetData sheetId="1528">
        <row r="81">
          <cell r="H81">
            <v>222.566</v>
          </cell>
        </row>
      </sheetData>
      <sheetData sheetId="1529">
        <row r="81">
          <cell r="H81">
            <v>222.566</v>
          </cell>
        </row>
      </sheetData>
      <sheetData sheetId="1530">
        <row r="81">
          <cell r="H81">
            <v>222.566</v>
          </cell>
        </row>
      </sheetData>
      <sheetData sheetId="1531">
        <row r="81">
          <cell r="H81">
            <v>222.566</v>
          </cell>
        </row>
      </sheetData>
      <sheetData sheetId="1532">
        <row r="81">
          <cell r="H81">
            <v>222.566</v>
          </cell>
        </row>
      </sheetData>
      <sheetData sheetId="1533">
        <row r="81">
          <cell r="H81">
            <v>222.566</v>
          </cell>
        </row>
      </sheetData>
      <sheetData sheetId="1534">
        <row r="81">
          <cell r="H81">
            <v>222.566</v>
          </cell>
        </row>
      </sheetData>
      <sheetData sheetId="1535">
        <row r="81">
          <cell r="H81">
            <v>222.566</v>
          </cell>
        </row>
      </sheetData>
      <sheetData sheetId="1536">
        <row r="81">
          <cell r="H81">
            <v>222.566</v>
          </cell>
        </row>
      </sheetData>
      <sheetData sheetId="1537">
        <row r="81">
          <cell r="H81">
            <v>222.566</v>
          </cell>
        </row>
      </sheetData>
      <sheetData sheetId="1538">
        <row r="81">
          <cell r="H81">
            <v>222.566</v>
          </cell>
        </row>
      </sheetData>
      <sheetData sheetId="1539">
        <row r="81">
          <cell r="H81">
            <v>222.566</v>
          </cell>
        </row>
      </sheetData>
      <sheetData sheetId="1540">
        <row r="81">
          <cell r="H81">
            <v>222.566</v>
          </cell>
        </row>
      </sheetData>
      <sheetData sheetId="1541">
        <row r="81">
          <cell r="H81">
            <v>222.566</v>
          </cell>
        </row>
      </sheetData>
      <sheetData sheetId="1542">
        <row r="81">
          <cell r="H81">
            <v>222.566</v>
          </cell>
        </row>
      </sheetData>
      <sheetData sheetId="1543">
        <row r="81">
          <cell r="H81">
            <v>222.566</v>
          </cell>
        </row>
      </sheetData>
      <sheetData sheetId="1544">
        <row r="81">
          <cell r="H81">
            <v>222.566</v>
          </cell>
        </row>
      </sheetData>
      <sheetData sheetId="1545">
        <row r="81">
          <cell r="H81">
            <v>222.566</v>
          </cell>
        </row>
      </sheetData>
      <sheetData sheetId="1546">
        <row r="81">
          <cell r="H81">
            <v>222.566</v>
          </cell>
        </row>
      </sheetData>
      <sheetData sheetId="1547">
        <row r="81">
          <cell r="H81">
            <v>222.566</v>
          </cell>
        </row>
      </sheetData>
      <sheetData sheetId="1548">
        <row r="81">
          <cell r="H81">
            <v>222.566</v>
          </cell>
        </row>
      </sheetData>
      <sheetData sheetId="1549">
        <row r="81">
          <cell r="H81">
            <v>222.566</v>
          </cell>
        </row>
      </sheetData>
      <sheetData sheetId="1550">
        <row r="81">
          <cell r="H81">
            <v>222.566</v>
          </cell>
        </row>
      </sheetData>
      <sheetData sheetId="1551">
        <row r="81">
          <cell r="H81">
            <v>222.566</v>
          </cell>
        </row>
      </sheetData>
      <sheetData sheetId="1552">
        <row r="81">
          <cell r="H81">
            <v>222.566</v>
          </cell>
        </row>
      </sheetData>
      <sheetData sheetId="1553">
        <row r="81">
          <cell r="H81">
            <v>222.566</v>
          </cell>
        </row>
      </sheetData>
      <sheetData sheetId="1554">
        <row r="81">
          <cell r="H81">
            <v>222.566</v>
          </cell>
        </row>
      </sheetData>
      <sheetData sheetId="1555">
        <row r="81">
          <cell r="H81">
            <v>222.566</v>
          </cell>
        </row>
      </sheetData>
      <sheetData sheetId="1556">
        <row r="81">
          <cell r="H81">
            <v>222.566</v>
          </cell>
        </row>
      </sheetData>
      <sheetData sheetId="1557">
        <row r="81">
          <cell r="H81">
            <v>222.566</v>
          </cell>
        </row>
      </sheetData>
      <sheetData sheetId="1558">
        <row r="81">
          <cell r="H81">
            <v>222.566</v>
          </cell>
        </row>
      </sheetData>
      <sheetData sheetId="1559">
        <row r="81">
          <cell r="H81">
            <v>222.566</v>
          </cell>
        </row>
      </sheetData>
      <sheetData sheetId="1560">
        <row r="81">
          <cell r="H81">
            <v>222.566</v>
          </cell>
        </row>
      </sheetData>
      <sheetData sheetId="1561">
        <row r="81">
          <cell r="H81">
            <v>222.566</v>
          </cell>
        </row>
      </sheetData>
      <sheetData sheetId="1562">
        <row r="81">
          <cell r="H81">
            <v>222.566</v>
          </cell>
        </row>
      </sheetData>
      <sheetData sheetId="1563">
        <row r="81">
          <cell r="H81">
            <v>222.566</v>
          </cell>
        </row>
      </sheetData>
      <sheetData sheetId="1564">
        <row r="81">
          <cell r="H81">
            <v>222.566</v>
          </cell>
        </row>
      </sheetData>
      <sheetData sheetId="1565">
        <row r="81">
          <cell r="H81">
            <v>222.566</v>
          </cell>
        </row>
      </sheetData>
      <sheetData sheetId="1566">
        <row r="81">
          <cell r="H81">
            <v>222.566</v>
          </cell>
        </row>
      </sheetData>
      <sheetData sheetId="1567">
        <row r="81">
          <cell r="H81">
            <v>222.566</v>
          </cell>
        </row>
      </sheetData>
      <sheetData sheetId="1568">
        <row r="81">
          <cell r="H81">
            <v>222.566</v>
          </cell>
        </row>
      </sheetData>
      <sheetData sheetId="1569">
        <row r="81">
          <cell r="H81">
            <v>222.566</v>
          </cell>
        </row>
      </sheetData>
      <sheetData sheetId="1570">
        <row r="81">
          <cell r="H81">
            <v>222.566</v>
          </cell>
        </row>
      </sheetData>
      <sheetData sheetId="1571">
        <row r="81">
          <cell r="H81">
            <v>222.566</v>
          </cell>
        </row>
      </sheetData>
      <sheetData sheetId="1572">
        <row r="81">
          <cell r="H81">
            <v>222.566</v>
          </cell>
        </row>
      </sheetData>
      <sheetData sheetId="1573">
        <row r="81">
          <cell r="H81">
            <v>222.566</v>
          </cell>
        </row>
      </sheetData>
      <sheetData sheetId="1574">
        <row r="81">
          <cell r="H81">
            <v>222.566</v>
          </cell>
        </row>
      </sheetData>
      <sheetData sheetId="1575">
        <row r="81">
          <cell r="H81">
            <v>222.566</v>
          </cell>
        </row>
      </sheetData>
      <sheetData sheetId="1576">
        <row r="81">
          <cell r="H81">
            <v>222.566</v>
          </cell>
        </row>
      </sheetData>
      <sheetData sheetId="1577">
        <row r="81">
          <cell r="H81">
            <v>222.566</v>
          </cell>
        </row>
      </sheetData>
      <sheetData sheetId="1578">
        <row r="81">
          <cell r="H81">
            <v>222.566</v>
          </cell>
        </row>
      </sheetData>
      <sheetData sheetId="1579">
        <row r="81">
          <cell r="H81">
            <v>222.566</v>
          </cell>
        </row>
      </sheetData>
      <sheetData sheetId="1580">
        <row r="81">
          <cell r="H81">
            <v>222.566</v>
          </cell>
        </row>
      </sheetData>
      <sheetData sheetId="1581">
        <row r="81">
          <cell r="H81">
            <v>222.566</v>
          </cell>
        </row>
      </sheetData>
      <sheetData sheetId="1582">
        <row r="81">
          <cell r="H81">
            <v>222.566</v>
          </cell>
        </row>
      </sheetData>
      <sheetData sheetId="1583">
        <row r="81">
          <cell r="H81">
            <v>222.566</v>
          </cell>
        </row>
      </sheetData>
      <sheetData sheetId="1584">
        <row r="81">
          <cell r="H81">
            <v>222.566</v>
          </cell>
        </row>
      </sheetData>
      <sheetData sheetId="1585">
        <row r="81">
          <cell r="H81">
            <v>222.566</v>
          </cell>
        </row>
      </sheetData>
      <sheetData sheetId="1586">
        <row r="81">
          <cell r="H81">
            <v>222.566</v>
          </cell>
        </row>
      </sheetData>
      <sheetData sheetId="1587">
        <row r="81">
          <cell r="H81">
            <v>222.566</v>
          </cell>
        </row>
      </sheetData>
      <sheetData sheetId="1588">
        <row r="81">
          <cell r="H81">
            <v>222.566</v>
          </cell>
        </row>
      </sheetData>
      <sheetData sheetId="1589">
        <row r="81">
          <cell r="H81">
            <v>222.566</v>
          </cell>
        </row>
      </sheetData>
      <sheetData sheetId="1590">
        <row r="81">
          <cell r="H81">
            <v>222.566</v>
          </cell>
        </row>
      </sheetData>
      <sheetData sheetId="1591">
        <row r="81">
          <cell r="H81">
            <v>222.566</v>
          </cell>
        </row>
      </sheetData>
      <sheetData sheetId="1592">
        <row r="81">
          <cell r="H81">
            <v>222.566</v>
          </cell>
        </row>
      </sheetData>
      <sheetData sheetId="1593">
        <row r="81">
          <cell r="H81">
            <v>222.566</v>
          </cell>
        </row>
      </sheetData>
      <sheetData sheetId="1594">
        <row r="81">
          <cell r="H81">
            <v>222.566</v>
          </cell>
        </row>
      </sheetData>
      <sheetData sheetId="1595">
        <row r="81">
          <cell r="H81">
            <v>222.566</v>
          </cell>
        </row>
      </sheetData>
      <sheetData sheetId="1596">
        <row r="81">
          <cell r="H81">
            <v>222.566</v>
          </cell>
        </row>
      </sheetData>
      <sheetData sheetId="1597">
        <row r="81">
          <cell r="H81">
            <v>222.566</v>
          </cell>
        </row>
      </sheetData>
      <sheetData sheetId="1598">
        <row r="81">
          <cell r="H81">
            <v>222.566</v>
          </cell>
        </row>
      </sheetData>
      <sheetData sheetId="1599">
        <row r="81">
          <cell r="H81">
            <v>222.566</v>
          </cell>
        </row>
      </sheetData>
      <sheetData sheetId="1600">
        <row r="81">
          <cell r="H81">
            <v>222.566</v>
          </cell>
        </row>
      </sheetData>
      <sheetData sheetId="1601">
        <row r="81">
          <cell r="H81">
            <v>222.566</v>
          </cell>
        </row>
      </sheetData>
      <sheetData sheetId="1602">
        <row r="81">
          <cell r="H81">
            <v>222.566</v>
          </cell>
        </row>
      </sheetData>
      <sheetData sheetId="1603">
        <row r="81">
          <cell r="H81">
            <v>222.566</v>
          </cell>
        </row>
      </sheetData>
      <sheetData sheetId="1604">
        <row r="81">
          <cell r="H81">
            <v>222.566</v>
          </cell>
        </row>
      </sheetData>
      <sheetData sheetId="1605">
        <row r="81">
          <cell r="H81">
            <v>222.566</v>
          </cell>
        </row>
      </sheetData>
      <sheetData sheetId="1606">
        <row r="81">
          <cell r="H81">
            <v>222.566</v>
          </cell>
        </row>
      </sheetData>
      <sheetData sheetId="1607">
        <row r="81">
          <cell r="H81">
            <v>222.566</v>
          </cell>
        </row>
      </sheetData>
      <sheetData sheetId="1608">
        <row r="81">
          <cell r="H81">
            <v>222.566</v>
          </cell>
        </row>
      </sheetData>
      <sheetData sheetId="1609">
        <row r="81">
          <cell r="H81">
            <v>222.566</v>
          </cell>
        </row>
      </sheetData>
      <sheetData sheetId="1610">
        <row r="81">
          <cell r="H81">
            <v>222.566</v>
          </cell>
        </row>
      </sheetData>
      <sheetData sheetId="1611">
        <row r="81">
          <cell r="H81">
            <v>222.566</v>
          </cell>
        </row>
      </sheetData>
      <sheetData sheetId="1612">
        <row r="81">
          <cell r="H81">
            <v>222.566</v>
          </cell>
        </row>
      </sheetData>
      <sheetData sheetId="1613">
        <row r="81">
          <cell r="H81">
            <v>222.566</v>
          </cell>
        </row>
      </sheetData>
      <sheetData sheetId="1614">
        <row r="81">
          <cell r="H81">
            <v>222.566</v>
          </cell>
        </row>
      </sheetData>
      <sheetData sheetId="1615">
        <row r="81">
          <cell r="H81">
            <v>222.566</v>
          </cell>
        </row>
      </sheetData>
      <sheetData sheetId="1616">
        <row r="81">
          <cell r="H81">
            <v>222.566</v>
          </cell>
        </row>
      </sheetData>
      <sheetData sheetId="1617">
        <row r="81">
          <cell r="H81">
            <v>222.566</v>
          </cell>
        </row>
      </sheetData>
      <sheetData sheetId="1618">
        <row r="81">
          <cell r="H81">
            <v>222.566</v>
          </cell>
        </row>
      </sheetData>
      <sheetData sheetId="1619">
        <row r="81">
          <cell r="H81">
            <v>222.566</v>
          </cell>
        </row>
      </sheetData>
      <sheetData sheetId="1620">
        <row r="81">
          <cell r="H81">
            <v>222.566</v>
          </cell>
        </row>
      </sheetData>
      <sheetData sheetId="1621">
        <row r="81">
          <cell r="H81">
            <v>222.566</v>
          </cell>
        </row>
      </sheetData>
      <sheetData sheetId="1622">
        <row r="81">
          <cell r="H81">
            <v>222.566</v>
          </cell>
        </row>
      </sheetData>
      <sheetData sheetId="1623">
        <row r="81">
          <cell r="H81">
            <v>222.566</v>
          </cell>
        </row>
      </sheetData>
      <sheetData sheetId="1624">
        <row r="81">
          <cell r="H81">
            <v>222.566</v>
          </cell>
        </row>
      </sheetData>
      <sheetData sheetId="1625">
        <row r="81">
          <cell r="H81">
            <v>222.566</v>
          </cell>
        </row>
      </sheetData>
      <sheetData sheetId="1626">
        <row r="81">
          <cell r="H81">
            <v>222.566</v>
          </cell>
        </row>
      </sheetData>
      <sheetData sheetId="1627">
        <row r="81">
          <cell r="H81">
            <v>222.566</v>
          </cell>
        </row>
      </sheetData>
      <sheetData sheetId="1628">
        <row r="81">
          <cell r="H81">
            <v>222.566</v>
          </cell>
        </row>
      </sheetData>
      <sheetData sheetId="1629">
        <row r="81">
          <cell r="H81">
            <v>222.566</v>
          </cell>
        </row>
      </sheetData>
      <sheetData sheetId="1630">
        <row r="81">
          <cell r="H81">
            <v>222.566</v>
          </cell>
        </row>
      </sheetData>
      <sheetData sheetId="1631">
        <row r="81">
          <cell r="H81">
            <v>222.566</v>
          </cell>
        </row>
      </sheetData>
      <sheetData sheetId="1632">
        <row r="81">
          <cell r="H81">
            <v>222.566</v>
          </cell>
        </row>
      </sheetData>
      <sheetData sheetId="1633">
        <row r="81">
          <cell r="H81">
            <v>222.566</v>
          </cell>
        </row>
      </sheetData>
      <sheetData sheetId="1634">
        <row r="81">
          <cell r="H81">
            <v>222.566</v>
          </cell>
        </row>
      </sheetData>
      <sheetData sheetId="1635">
        <row r="81">
          <cell r="H81">
            <v>222.566</v>
          </cell>
        </row>
      </sheetData>
      <sheetData sheetId="1636">
        <row r="81">
          <cell r="H81">
            <v>222.566</v>
          </cell>
        </row>
      </sheetData>
      <sheetData sheetId="1637">
        <row r="81">
          <cell r="H81">
            <v>222.566</v>
          </cell>
        </row>
      </sheetData>
      <sheetData sheetId="1638">
        <row r="81">
          <cell r="H81">
            <v>222.566</v>
          </cell>
        </row>
      </sheetData>
      <sheetData sheetId="1639">
        <row r="81">
          <cell r="H81">
            <v>222.566</v>
          </cell>
        </row>
      </sheetData>
      <sheetData sheetId="1640">
        <row r="81">
          <cell r="H81">
            <v>222.566</v>
          </cell>
        </row>
      </sheetData>
      <sheetData sheetId="1641">
        <row r="81">
          <cell r="H81">
            <v>222.566</v>
          </cell>
        </row>
      </sheetData>
      <sheetData sheetId="1642">
        <row r="81">
          <cell r="H81">
            <v>222.566</v>
          </cell>
        </row>
      </sheetData>
      <sheetData sheetId="1643">
        <row r="81">
          <cell r="H81">
            <v>222.566</v>
          </cell>
        </row>
      </sheetData>
      <sheetData sheetId="1644">
        <row r="81">
          <cell r="H81">
            <v>222.566</v>
          </cell>
        </row>
      </sheetData>
      <sheetData sheetId="1645">
        <row r="81">
          <cell r="H81">
            <v>222.566</v>
          </cell>
        </row>
      </sheetData>
      <sheetData sheetId="1646">
        <row r="81">
          <cell r="H81">
            <v>222.566</v>
          </cell>
        </row>
      </sheetData>
      <sheetData sheetId="1647">
        <row r="81">
          <cell r="H81">
            <v>222.566</v>
          </cell>
        </row>
      </sheetData>
      <sheetData sheetId="1648">
        <row r="81">
          <cell r="H81">
            <v>222.566</v>
          </cell>
        </row>
      </sheetData>
      <sheetData sheetId="1649">
        <row r="81">
          <cell r="H81">
            <v>222.566</v>
          </cell>
        </row>
      </sheetData>
      <sheetData sheetId="1650">
        <row r="81">
          <cell r="H81">
            <v>222.566</v>
          </cell>
        </row>
      </sheetData>
      <sheetData sheetId="1651">
        <row r="81">
          <cell r="H81">
            <v>222.566</v>
          </cell>
        </row>
      </sheetData>
      <sheetData sheetId="1652">
        <row r="81">
          <cell r="H81">
            <v>222.566</v>
          </cell>
        </row>
      </sheetData>
      <sheetData sheetId="1653">
        <row r="81">
          <cell r="H81">
            <v>222.566</v>
          </cell>
        </row>
      </sheetData>
      <sheetData sheetId="1654">
        <row r="81">
          <cell r="H81">
            <v>222.566</v>
          </cell>
        </row>
      </sheetData>
      <sheetData sheetId="1655">
        <row r="81">
          <cell r="H81">
            <v>222.566</v>
          </cell>
        </row>
      </sheetData>
      <sheetData sheetId="1656">
        <row r="81">
          <cell r="H81">
            <v>222.566</v>
          </cell>
        </row>
      </sheetData>
      <sheetData sheetId="1657">
        <row r="81">
          <cell r="H81">
            <v>222.566</v>
          </cell>
        </row>
      </sheetData>
      <sheetData sheetId="1658">
        <row r="81">
          <cell r="H81">
            <v>222.566</v>
          </cell>
        </row>
      </sheetData>
      <sheetData sheetId="1659">
        <row r="81">
          <cell r="H81">
            <v>222.566</v>
          </cell>
        </row>
      </sheetData>
      <sheetData sheetId="1660">
        <row r="81">
          <cell r="H81">
            <v>222.566</v>
          </cell>
        </row>
      </sheetData>
      <sheetData sheetId="1661">
        <row r="81">
          <cell r="H81">
            <v>222.566</v>
          </cell>
        </row>
      </sheetData>
      <sheetData sheetId="1662">
        <row r="81">
          <cell r="H81">
            <v>222.566</v>
          </cell>
        </row>
      </sheetData>
      <sheetData sheetId="1663">
        <row r="81">
          <cell r="H81">
            <v>222.566</v>
          </cell>
        </row>
      </sheetData>
      <sheetData sheetId="1664">
        <row r="81">
          <cell r="H81">
            <v>222.566</v>
          </cell>
        </row>
      </sheetData>
      <sheetData sheetId="1665">
        <row r="81">
          <cell r="H81">
            <v>222.566</v>
          </cell>
        </row>
      </sheetData>
      <sheetData sheetId="1666">
        <row r="81">
          <cell r="H81">
            <v>222.566</v>
          </cell>
        </row>
      </sheetData>
      <sheetData sheetId="1667">
        <row r="81">
          <cell r="H81">
            <v>222.566</v>
          </cell>
        </row>
      </sheetData>
      <sheetData sheetId="1668">
        <row r="81">
          <cell r="H81">
            <v>222.566</v>
          </cell>
        </row>
      </sheetData>
      <sheetData sheetId="1669">
        <row r="81">
          <cell r="H81">
            <v>222.566</v>
          </cell>
        </row>
      </sheetData>
      <sheetData sheetId="1670">
        <row r="81">
          <cell r="H81">
            <v>222.566</v>
          </cell>
        </row>
      </sheetData>
      <sheetData sheetId="1671">
        <row r="81">
          <cell r="H81">
            <v>222.566</v>
          </cell>
        </row>
      </sheetData>
      <sheetData sheetId="1672">
        <row r="81">
          <cell r="H81">
            <v>222.566</v>
          </cell>
        </row>
      </sheetData>
      <sheetData sheetId="1673">
        <row r="81">
          <cell r="H81">
            <v>222.566</v>
          </cell>
        </row>
      </sheetData>
      <sheetData sheetId="1674">
        <row r="81">
          <cell r="H81">
            <v>222.566</v>
          </cell>
        </row>
      </sheetData>
      <sheetData sheetId="1675">
        <row r="81">
          <cell r="H81">
            <v>222.566</v>
          </cell>
        </row>
      </sheetData>
      <sheetData sheetId="1676">
        <row r="81">
          <cell r="H81">
            <v>222.566</v>
          </cell>
        </row>
      </sheetData>
      <sheetData sheetId="1677">
        <row r="81">
          <cell r="H81">
            <v>222.566</v>
          </cell>
        </row>
      </sheetData>
      <sheetData sheetId="1678">
        <row r="81">
          <cell r="H81">
            <v>222.566</v>
          </cell>
        </row>
      </sheetData>
      <sheetData sheetId="1679">
        <row r="81">
          <cell r="H81">
            <v>222.566</v>
          </cell>
        </row>
      </sheetData>
      <sheetData sheetId="1680">
        <row r="81">
          <cell r="H81">
            <v>222.566</v>
          </cell>
        </row>
      </sheetData>
      <sheetData sheetId="1681">
        <row r="81">
          <cell r="H81">
            <v>222.566</v>
          </cell>
        </row>
      </sheetData>
      <sheetData sheetId="1682">
        <row r="81">
          <cell r="H81">
            <v>222.566</v>
          </cell>
        </row>
      </sheetData>
      <sheetData sheetId="1683">
        <row r="81">
          <cell r="H81">
            <v>222.566</v>
          </cell>
        </row>
      </sheetData>
      <sheetData sheetId="1684">
        <row r="81">
          <cell r="H81">
            <v>222.566</v>
          </cell>
        </row>
      </sheetData>
      <sheetData sheetId="1685">
        <row r="81">
          <cell r="H81">
            <v>222.566</v>
          </cell>
        </row>
      </sheetData>
      <sheetData sheetId="1686">
        <row r="81">
          <cell r="H81">
            <v>222.566</v>
          </cell>
        </row>
      </sheetData>
      <sheetData sheetId="1687">
        <row r="81">
          <cell r="H81">
            <v>222.566</v>
          </cell>
        </row>
      </sheetData>
      <sheetData sheetId="1688">
        <row r="81">
          <cell r="H81">
            <v>222.566</v>
          </cell>
        </row>
      </sheetData>
      <sheetData sheetId="1689">
        <row r="81">
          <cell r="H81">
            <v>222.566</v>
          </cell>
        </row>
      </sheetData>
      <sheetData sheetId="1690">
        <row r="81">
          <cell r="H81">
            <v>222.566</v>
          </cell>
        </row>
      </sheetData>
      <sheetData sheetId="1691">
        <row r="81">
          <cell r="H81">
            <v>222.566</v>
          </cell>
        </row>
      </sheetData>
      <sheetData sheetId="1692">
        <row r="81">
          <cell r="H81">
            <v>222.566</v>
          </cell>
        </row>
      </sheetData>
      <sheetData sheetId="1693">
        <row r="81">
          <cell r="H81">
            <v>222.566</v>
          </cell>
        </row>
      </sheetData>
      <sheetData sheetId="1694">
        <row r="81">
          <cell r="H81">
            <v>222.566</v>
          </cell>
        </row>
      </sheetData>
      <sheetData sheetId="1695">
        <row r="81">
          <cell r="H81">
            <v>222.566</v>
          </cell>
        </row>
      </sheetData>
      <sheetData sheetId="1696">
        <row r="81">
          <cell r="H81">
            <v>222.566</v>
          </cell>
        </row>
      </sheetData>
      <sheetData sheetId="1697">
        <row r="81">
          <cell r="H81">
            <v>222.566</v>
          </cell>
        </row>
      </sheetData>
      <sheetData sheetId="1698">
        <row r="81">
          <cell r="H81">
            <v>222.566</v>
          </cell>
        </row>
      </sheetData>
      <sheetData sheetId="1699">
        <row r="81">
          <cell r="H81">
            <v>222.566</v>
          </cell>
        </row>
      </sheetData>
      <sheetData sheetId="1700">
        <row r="81">
          <cell r="H81">
            <v>222.566</v>
          </cell>
        </row>
      </sheetData>
      <sheetData sheetId="1701">
        <row r="81">
          <cell r="H81">
            <v>222.566</v>
          </cell>
        </row>
      </sheetData>
      <sheetData sheetId="1702">
        <row r="81">
          <cell r="H81">
            <v>222.566</v>
          </cell>
        </row>
      </sheetData>
      <sheetData sheetId="1703">
        <row r="81">
          <cell r="H81">
            <v>222.566</v>
          </cell>
        </row>
      </sheetData>
      <sheetData sheetId="1704">
        <row r="81">
          <cell r="H81">
            <v>222.566</v>
          </cell>
        </row>
      </sheetData>
      <sheetData sheetId="1705">
        <row r="81">
          <cell r="H81">
            <v>222.566</v>
          </cell>
        </row>
      </sheetData>
      <sheetData sheetId="1706">
        <row r="81">
          <cell r="H81">
            <v>222.566</v>
          </cell>
        </row>
      </sheetData>
      <sheetData sheetId="1707">
        <row r="81">
          <cell r="H81">
            <v>222.566</v>
          </cell>
        </row>
      </sheetData>
      <sheetData sheetId="1708">
        <row r="81">
          <cell r="H81">
            <v>222.566</v>
          </cell>
        </row>
      </sheetData>
      <sheetData sheetId="1709">
        <row r="81">
          <cell r="H81">
            <v>222.566</v>
          </cell>
        </row>
      </sheetData>
      <sheetData sheetId="1710">
        <row r="81">
          <cell r="H81">
            <v>222.566</v>
          </cell>
        </row>
      </sheetData>
      <sheetData sheetId="1711">
        <row r="81">
          <cell r="H81">
            <v>222.566</v>
          </cell>
        </row>
      </sheetData>
      <sheetData sheetId="1712">
        <row r="81">
          <cell r="H81">
            <v>222.566</v>
          </cell>
        </row>
      </sheetData>
      <sheetData sheetId="1713">
        <row r="81">
          <cell r="H81">
            <v>222.566</v>
          </cell>
        </row>
      </sheetData>
      <sheetData sheetId="1714">
        <row r="81">
          <cell r="H81">
            <v>222.566</v>
          </cell>
        </row>
      </sheetData>
      <sheetData sheetId="1715">
        <row r="81">
          <cell r="H81">
            <v>222.566</v>
          </cell>
        </row>
      </sheetData>
      <sheetData sheetId="1716">
        <row r="81">
          <cell r="H81">
            <v>222.566</v>
          </cell>
        </row>
      </sheetData>
      <sheetData sheetId="1717">
        <row r="81">
          <cell r="H81">
            <v>222.566</v>
          </cell>
        </row>
      </sheetData>
      <sheetData sheetId="1718">
        <row r="81">
          <cell r="H81">
            <v>222.566</v>
          </cell>
        </row>
      </sheetData>
      <sheetData sheetId="1719">
        <row r="81">
          <cell r="H81">
            <v>222.566</v>
          </cell>
        </row>
      </sheetData>
      <sheetData sheetId="1720">
        <row r="81">
          <cell r="H81">
            <v>222.566</v>
          </cell>
        </row>
      </sheetData>
      <sheetData sheetId="1721">
        <row r="81">
          <cell r="H81">
            <v>222.566</v>
          </cell>
        </row>
      </sheetData>
      <sheetData sheetId="1722">
        <row r="81">
          <cell r="H81">
            <v>222.566</v>
          </cell>
        </row>
      </sheetData>
      <sheetData sheetId="1723">
        <row r="81">
          <cell r="H81">
            <v>222.566</v>
          </cell>
        </row>
      </sheetData>
      <sheetData sheetId="1724">
        <row r="81">
          <cell r="H81">
            <v>222.566</v>
          </cell>
        </row>
      </sheetData>
      <sheetData sheetId="1725">
        <row r="81">
          <cell r="H81">
            <v>222.566</v>
          </cell>
        </row>
      </sheetData>
      <sheetData sheetId="1726">
        <row r="81">
          <cell r="H81">
            <v>222.566</v>
          </cell>
        </row>
      </sheetData>
      <sheetData sheetId="1727">
        <row r="81">
          <cell r="H81">
            <v>222.566</v>
          </cell>
        </row>
      </sheetData>
      <sheetData sheetId="1728">
        <row r="81">
          <cell r="H81">
            <v>222.566</v>
          </cell>
        </row>
      </sheetData>
      <sheetData sheetId="1729">
        <row r="81">
          <cell r="H81">
            <v>222.566</v>
          </cell>
        </row>
      </sheetData>
      <sheetData sheetId="1730">
        <row r="81">
          <cell r="H81">
            <v>222.566</v>
          </cell>
        </row>
      </sheetData>
      <sheetData sheetId="1731">
        <row r="81">
          <cell r="H81">
            <v>222.566</v>
          </cell>
        </row>
      </sheetData>
      <sheetData sheetId="1732">
        <row r="81">
          <cell r="H81">
            <v>222.566</v>
          </cell>
        </row>
      </sheetData>
      <sheetData sheetId="1733">
        <row r="81">
          <cell r="H81">
            <v>222.566</v>
          </cell>
        </row>
      </sheetData>
      <sheetData sheetId="1734">
        <row r="81">
          <cell r="H81">
            <v>222.566</v>
          </cell>
        </row>
      </sheetData>
      <sheetData sheetId="1735">
        <row r="81">
          <cell r="H81">
            <v>222.566</v>
          </cell>
        </row>
      </sheetData>
      <sheetData sheetId="1736">
        <row r="81">
          <cell r="H81">
            <v>222.566</v>
          </cell>
        </row>
      </sheetData>
      <sheetData sheetId="1737">
        <row r="81">
          <cell r="H81">
            <v>222.566</v>
          </cell>
        </row>
      </sheetData>
      <sheetData sheetId="1738">
        <row r="81">
          <cell r="H81">
            <v>222.566</v>
          </cell>
        </row>
      </sheetData>
      <sheetData sheetId="1739">
        <row r="81">
          <cell r="H81">
            <v>222.566</v>
          </cell>
        </row>
      </sheetData>
      <sheetData sheetId="1740">
        <row r="81">
          <cell r="H81">
            <v>222.566</v>
          </cell>
        </row>
      </sheetData>
      <sheetData sheetId="1741">
        <row r="81">
          <cell r="H81">
            <v>222.566</v>
          </cell>
        </row>
      </sheetData>
      <sheetData sheetId="1742">
        <row r="81">
          <cell r="H81">
            <v>222.566</v>
          </cell>
        </row>
      </sheetData>
      <sheetData sheetId="1743">
        <row r="81">
          <cell r="H81">
            <v>222.566</v>
          </cell>
        </row>
      </sheetData>
      <sheetData sheetId="1744">
        <row r="81">
          <cell r="H81">
            <v>222.566</v>
          </cell>
        </row>
      </sheetData>
      <sheetData sheetId="1745">
        <row r="81">
          <cell r="H81">
            <v>222.566</v>
          </cell>
        </row>
      </sheetData>
      <sheetData sheetId="1746">
        <row r="81">
          <cell r="H81">
            <v>222.566</v>
          </cell>
        </row>
      </sheetData>
      <sheetData sheetId="1747">
        <row r="81">
          <cell r="H81">
            <v>222.566</v>
          </cell>
        </row>
      </sheetData>
      <sheetData sheetId="1748">
        <row r="81">
          <cell r="H81">
            <v>222.566</v>
          </cell>
        </row>
      </sheetData>
      <sheetData sheetId="1749">
        <row r="81">
          <cell r="H81">
            <v>222.566</v>
          </cell>
        </row>
      </sheetData>
      <sheetData sheetId="1750">
        <row r="81">
          <cell r="H81">
            <v>222.566</v>
          </cell>
        </row>
      </sheetData>
      <sheetData sheetId="1751">
        <row r="81">
          <cell r="H81">
            <v>222.566</v>
          </cell>
        </row>
      </sheetData>
      <sheetData sheetId="1752">
        <row r="81">
          <cell r="H81">
            <v>222.566</v>
          </cell>
        </row>
      </sheetData>
      <sheetData sheetId="1753">
        <row r="81">
          <cell r="H81">
            <v>222.566</v>
          </cell>
        </row>
      </sheetData>
      <sheetData sheetId="1754">
        <row r="81">
          <cell r="H81">
            <v>222.566</v>
          </cell>
        </row>
      </sheetData>
      <sheetData sheetId="1755">
        <row r="81">
          <cell r="H81">
            <v>222.566</v>
          </cell>
        </row>
      </sheetData>
      <sheetData sheetId="1756">
        <row r="81">
          <cell r="H81">
            <v>222.566</v>
          </cell>
        </row>
      </sheetData>
      <sheetData sheetId="1757">
        <row r="81">
          <cell r="H81">
            <v>222.566</v>
          </cell>
        </row>
      </sheetData>
      <sheetData sheetId="1758">
        <row r="81">
          <cell r="H81">
            <v>222.566</v>
          </cell>
        </row>
      </sheetData>
      <sheetData sheetId="1759">
        <row r="81">
          <cell r="H81">
            <v>222.566</v>
          </cell>
        </row>
      </sheetData>
      <sheetData sheetId="1760">
        <row r="81">
          <cell r="H81">
            <v>222.566</v>
          </cell>
        </row>
      </sheetData>
      <sheetData sheetId="1761">
        <row r="81">
          <cell r="H81">
            <v>222.566</v>
          </cell>
        </row>
      </sheetData>
      <sheetData sheetId="1762">
        <row r="81">
          <cell r="H81">
            <v>222.566</v>
          </cell>
        </row>
      </sheetData>
      <sheetData sheetId="1763">
        <row r="81">
          <cell r="H81">
            <v>222.566</v>
          </cell>
        </row>
      </sheetData>
      <sheetData sheetId="1764">
        <row r="81">
          <cell r="H81">
            <v>222.566</v>
          </cell>
        </row>
      </sheetData>
      <sheetData sheetId="1765">
        <row r="81">
          <cell r="H81">
            <v>222.566</v>
          </cell>
        </row>
      </sheetData>
      <sheetData sheetId="1766">
        <row r="81">
          <cell r="H81">
            <v>222.566</v>
          </cell>
        </row>
      </sheetData>
      <sheetData sheetId="1767">
        <row r="81">
          <cell r="H81">
            <v>222.566</v>
          </cell>
        </row>
      </sheetData>
      <sheetData sheetId="1768">
        <row r="81">
          <cell r="H81">
            <v>222.566</v>
          </cell>
        </row>
      </sheetData>
      <sheetData sheetId="1769">
        <row r="81">
          <cell r="H81">
            <v>222.566</v>
          </cell>
        </row>
      </sheetData>
      <sheetData sheetId="1770">
        <row r="81">
          <cell r="H81">
            <v>222.566</v>
          </cell>
        </row>
      </sheetData>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ow r="81">
          <cell r="H81">
            <v>222.566</v>
          </cell>
        </row>
      </sheetData>
      <sheetData sheetId="1780">
        <row r="81">
          <cell r="H81">
            <v>222.566</v>
          </cell>
        </row>
      </sheetData>
      <sheetData sheetId="1781">
        <row r="81">
          <cell r="H81">
            <v>222.566</v>
          </cell>
        </row>
      </sheetData>
      <sheetData sheetId="1782">
        <row r="81">
          <cell r="H81">
            <v>222.566</v>
          </cell>
        </row>
      </sheetData>
      <sheetData sheetId="1783">
        <row r="81">
          <cell r="H81">
            <v>222.566</v>
          </cell>
        </row>
      </sheetData>
      <sheetData sheetId="1784">
        <row r="81">
          <cell r="H81">
            <v>222.566</v>
          </cell>
        </row>
      </sheetData>
      <sheetData sheetId="1785">
        <row r="81">
          <cell r="H81">
            <v>222.566</v>
          </cell>
        </row>
      </sheetData>
      <sheetData sheetId="1786">
        <row r="81">
          <cell r="H81">
            <v>222.566</v>
          </cell>
        </row>
      </sheetData>
      <sheetData sheetId="1787">
        <row r="81">
          <cell r="H81">
            <v>222.566</v>
          </cell>
        </row>
      </sheetData>
      <sheetData sheetId="1788">
        <row r="81">
          <cell r="H81">
            <v>222.566</v>
          </cell>
        </row>
      </sheetData>
      <sheetData sheetId="1789">
        <row r="81">
          <cell r="H81">
            <v>222.566</v>
          </cell>
        </row>
      </sheetData>
      <sheetData sheetId="1790">
        <row r="81">
          <cell r="H81">
            <v>222.566</v>
          </cell>
        </row>
      </sheetData>
      <sheetData sheetId="1791">
        <row r="81">
          <cell r="H81">
            <v>222.566</v>
          </cell>
        </row>
      </sheetData>
      <sheetData sheetId="1792">
        <row r="81">
          <cell r="H81">
            <v>222.566</v>
          </cell>
        </row>
      </sheetData>
      <sheetData sheetId="1793">
        <row r="81">
          <cell r="H81">
            <v>222.566</v>
          </cell>
        </row>
      </sheetData>
      <sheetData sheetId="1794">
        <row r="81">
          <cell r="H81">
            <v>222.566</v>
          </cell>
        </row>
      </sheetData>
      <sheetData sheetId="1795">
        <row r="81">
          <cell r="H81">
            <v>222.566</v>
          </cell>
        </row>
      </sheetData>
      <sheetData sheetId="1796">
        <row r="81">
          <cell r="H81">
            <v>222.566</v>
          </cell>
        </row>
      </sheetData>
      <sheetData sheetId="1797">
        <row r="81">
          <cell r="H81">
            <v>222.566</v>
          </cell>
        </row>
      </sheetData>
      <sheetData sheetId="1798">
        <row r="81">
          <cell r="H81">
            <v>222.566</v>
          </cell>
        </row>
      </sheetData>
      <sheetData sheetId="1799">
        <row r="81">
          <cell r="H81">
            <v>222.566</v>
          </cell>
        </row>
      </sheetData>
      <sheetData sheetId="1800">
        <row r="81">
          <cell r="H81">
            <v>222.566</v>
          </cell>
        </row>
      </sheetData>
      <sheetData sheetId="1801">
        <row r="81">
          <cell r="H81">
            <v>222.566</v>
          </cell>
        </row>
      </sheetData>
      <sheetData sheetId="1802">
        <row r="81">
          <cell r="H81">
            <v>222.566</v>
          </cell>
        </row>
      </sheetData>
      <sheetData sheetId="1803">
        <row r="81">
          <cell r="H81">
            <v>222.566</v>
          </cell>
        </row>
      </sheetData>
      <sheetData sheetId="1804">
        <row r="81">
          <cell r="H81">
            <v>222.566</v>
          </cell>
        </row>
      </sheetData>
      <sheetData sheetId="1805">
        <row r="81">
          <cell r="H81">
            <v>222.566</v>
          </cell>
        </row>
      </sheetData>
      <sheetData sheetId="1806">
        <row r="81">
          <cell r="H81">
            <v>222.566</v>
          </cell>
        </row>
      </sheetData>
      <sheetData sheetId="1807">
        <row r="81">
          <cell r="H81">
            <v>222.566</v>
          </cell>
        </row>
      </sheetData>
      <sheetData sheetId="1808">
        <row r="81">
          <cell r="H81">
            <v>222.566</v>
          </cell>
        </row>
      </sheetData>
      <sheetData sheetId="1809">
        <row r="81">
          <cell r="H81">
            <v>222.566</v>
          </cell>
        </row>
      </sheetData>
      <sheetData sheetId="1810">
        <row r="81">
          <cell r="H81">
            <v>222.566</v>
          </cell>
        </row>
      </sheetData>
      <sheetData sheetId="1811">
        <row r="81">
          <cell r="H81">
            <v>222.566</v>
          </cell>
        </row>
      </sheetData>
      <sheetData sheetId="1812">
        <row r="81">
          <cell r="H81">
            <v>222.566</v>
          </cell>
        </row>
      </sheetData>
      <sheetData sheetId="1813">
        <row r="81">
          <cell r="H81">
            <v>222.566</v>
          </cell>
        </row>
      </sheetData>
      <sheetData sheetId="1814">
        <row r="81">
          <cell r="H81">
            <v>222.566</v>
          </cell>
        </row>
      </sheetData>
      <sheetData sheetId="1815">
        <row r="81">
          <cell r="H81">
            <v>222.566</v>
          </cell>
        </row>
      </sheetData>
      <sheetData sheetId="1816">
        <row r="81">
          <cell r="H81">
            <v>222.566</v>
          </cell>
        </row>
      </sheetData>
      <sheetData sheetId="1817">
        <row r="81">
          <cell r="H81">
            <v>222.566</v>
          </cell>
        </row>
      </sheetData>
      <sheetData sheetId="1818">
        <row r="81">
          <cell r="H81">
            <v>222.566</v>
          </cell>
        </row>
      </sheetData>
      <sheetData sheetId="1819">
        <row r="81">
          <cell r="H81">
            <v>222.566</v>
          </cell>
        </row>
      </sheetData>
      <sheetData sheetId="1820">
        <row r="81">
          <cell r="H81">
            <v>222.566</v>
          </cell>
        </row>
      </sheetData>
      <sheetData sheetId="1821">
        <row r="81">
          <cell r="H81">
            <v>222.566</v>
          </cell>
        </row>
      </sheetData>
      <sheetData sheetId="1822">
        <row r="81">
          <cell r="H81">
            <v>222.566</v>
          </cell>
        </row>
      </sheetData>
      <sheetData sheetId="1823">
        <row r="81">
          <cell r="H81">
            <v>222.566</v>
          </cell>
        </row>
      </sheetData>
      <sheetData sheetId="1824">
        <row r="81">
          <cell r="H81">
            <v>222.566</v>
          </cell>
        </row>
      </sheetData>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ow r="81">
          <cell r="H81">
            <v>222.566</v>
          </cell>
        </row>
      </sheetData>
      <sheetData sheetId="1858">
        <row r="81">
          <cell r="H81">
            <v>222.566</v>
          </cell>
        </row>
      </sheetData>
      <sheetData sheetId="1859">
        <row r="81">
          <cell r="H81">
            <v>222.566</v>
          </cell>
        </row>
      </sheetData>
      <sheetData sheetId="1860">
        <row r="81">
          <cell r="H81">
            <v>222.566</v>
          </cell>
        </row>
      </sheetData>
      <sheetData sheetId="1861">
        <row r="81">
          <cell r="H81">
            <v>222.566</v>
          </cell>
        </row>
      </sheetData>
      <sheetData sheetId="1862">
        <row r="81">
          <cell r="H81">
            <v>222.566</v>
          </cell>
        </row>
      </sheetData>
      <sheetData sheetId="1863">
        <row r="81">
          <cell r="H81">
            <v>222.566</v>
          </cell>
        </row>
      </sheetData>
      <sheetData sheetId="1864">
        <row r="81">
          <cell r="H81">
            <v>222.566</v>
          </cell>
        </row>
      </sheetData>
      <sheetData sheetId="1865">
        <row r="81">
          <cell r="H81">
            <v>222.566</v>
          </cell>
        </row>
      </sheetData>
      <sheetData sheetId="1866">
        <row r="81">
          <cell r="H81">
            <v>222.566</v>
          </cell>
        </row>
      </sheetData>
      <sheetData sheetId="1867">
        <row r="81">
          <cell r="H81">
            <v>222.566</v>
          </cell>
        </row>
      </sheetData>
      <sheetData sheetId="1868">
        <row r="81">
          <cell r="H81">
            <v>222.566</v>
          </cell>
        </row>
      </sheetData>
      <sheetData sheetId="1869">
        <row r="81">
          <cell r="H81">
            <v>222.566</v>
          </cell>
        </row>
      </sheetData>
      <sheetData sheetId="1870">
        <row r="81">
          <cell r="H81">
            <v>222.566</v>
          </cell>
        </row>
      </sheetData>
      <sheetData sheetId="1871">
        <row r="81">
          <cell r="H81">
            <v>222.566</v>
          </cell>
        </row>
      </sheetData>
      <sheetData sheetId="1872">
        <row r="81">
          <cell r="H81">
            <v>222.566</v>
          </cell>
        </row>
      </sheetData>
      <sheetData sheetId="1873">
        <row r="81">
          <cell r="H81">
            <v>222.566</v>
          </cell>
        </row>
      </sheetData>
      <sheetData sheetId="1874">
        <row r="81">
          <cell r="H81">
            <v>222.566</v>
          </cell>
        </row>
      </sheetData>
      <sheetData sheetId="1875">
        <row r="81">
          <cell r="H81">
            <v>222.566</v>
          </cell>
        </row>
      </sheetData>
      <sheetData sheetId="1876">
        <row r="81">
          <cell r="H81">
            <v>222.566</v>
          </cell>
        </row>
      </sheetData>
      <sheetData sheetId="1877">
        <row r="81">
          <cell r="H81">
            <v>222.566</v>
          </cell>
        </row>
      </sheetData>
      <sheetData sheetId="1878">
        <row r="81">
          <cell r="H81">
            <v>222.566</v>
          </cell>
        </row>
      </sheetData>
      <sheetData sheetId="1879">
        <row r="81">
          <cell r="H81">
            <v>222.566</v>
          </cell>
        </row>
      </sheetData>
      <sheetData sheetId="1880">
        <row r="81">
          <cell r="H81">
            <v>222.566</v>
          </cell>
        </row>
      </sheetData>
      <sheetData sheetId="1881">
        <row r="81">
          <cell r="H81">
            <v>222.566</v>
          </cell>
        </row>
      </sheetData>
      <sheetData sheetId="1882">
        <row r="81">
          <cell r="H81">
            <v>222.566</v>
          </cell>
        </row>
      </sheetData>
      <sheetData sheetId="1883">
        <row r="81">
          <cell r="H81">
            <v>222.566</v>
          </cell>
        </row>
      </sheetData>
      <sheetData sheetId="1884">
        <row r="81">
          <cell r="H81">
            <v>222.566</v>
          </cell>
        </row>
      </sheetData>
      <sheetData sheetId="1885">
        <row r="81">
          <cell r="H81">
            <v>222.566</v>
          </cell>
        </row>
      </sheetData>
      <sheetData sheetId="1886">
        <row r="81">
          <cell r="H81">
            <v>222.566</v>
          </cell>
        </row>
      </sheetData>
      <sheetData sheetId="1887">
        <row r="81">
          <cell r="H81">
            <v>222.566</v>
          </cell>
        </row>
      </sheetData>
      <sheetData sheetId="1888">
        <row r="81">
          <cell r="H81">
            <v>222.566</v>
          </cell>
        </row>
      </sheetData>
      <sheetData sheetId="1889">
        <row r="81">
          <cell r="H81">
            <v>222.566</v>
          </cell>
        </row>
      </sheetData>
      <sheetData sheetId="1890">
        <row r="81">
          <cell r="H81">
            <v>222.566</v>
          </cell>
        </row>
      </sheetData>
      <sheetData sheetId="1891">
        <row r="81">
          <cell r="H81">
            <v>222.566</v>
          </cell>
        </row>
      </sheetData>
      <sheetData sheetId="1892">
        <row r="81">
          <cell r="H81">
            <v>222.566</v>
          </cell>
        </row>
      </sheetData>
      <sheetData sheetId="1893">
        <row r="81">
          <cell r="H81">
            <v>222.566</v>
          </cell>
        </row>
      </sheetData>
      <sheetData sheetId="1894">
        <row r="81">
          <cell r="H81">
            <v>222.566</v>
          </cell>
        </row>
      </sheetData>
      <sheetData sheetId="1895">
        <row r="81">
          <cell r="H81">
            <v>222.566</v>
          </cell>
        </row>
      </sheetData>
      <sheetData sheetId="1896">
        <row r="81">
          <cell r="H81">
            <v>222.566</v>
          </cell>
        </row>
      </sheetData>
      <sheetData sheetId="1897">
        <row r="81">
          <cell r="H81">
            <v>222.566</v>
          </cell>
        </row>
      </sheetData>
      <sheetData sheetId="1898">
        <row r="81">
          <cell r="H81">
            <v>222.566</v>
          </cell>
        </row>
      </sheetData>
      <sheetData sheetId="1899">
        <row r="81">
          <cell r="H81">
            <v>222.566</v>
          </cell>
        </row>
      </sheetData>
      <sheetData sheetId="1900">
        <row r="81">
          <cell r="H81">
            <v>222.566</v>
          </cell>
        </row>
      </sheetData>
      <sheetData sheetId="1901">
        <row r="81">
          <cell r="H81">
            <v>222.566</v>
          </cell>
        </row>
      </sheetData>
      <sheetData sheetId="1902">
        <row r="81">
          <cell r="H81">
            <v>222.566</v>
          </cell>
        </row>
      </sheetData>
      <sheetData sheetId="1903">
        <row r="81">
          <cell r="H81">
            <v>222.566</v>
          </cell>
        </row>
      </sheetData>
      <sheetData sheetId="1904">
        <row r="81">
          <cell r="H81">
            <v>222.566</v>
          </cell>
        </row>
      </sheetData>
      <sheetData sheetId="1905">
        <row r="81">
          <cell r="H81">
            <v>222.566</v>
          </cell>
        </row>
      </sheetData>
      <sheetData sheetId="1906">
        <row r="81">
          <cell r="H81">
            <v>222.566</v>
          </cell>
        </row>
      </sheetData>
      <sheetData sheetId="1907">
        <row r="81">
          <cell r="H81">
            <v>222.566</v>
          </cell>
        </row>
      </sheetData>
      <sheetData sheetId="1908">
        <row r="81">
          <cell r="H81">
            <v>222.566</v>
          </cell>
        </row>
      </sheetData>
      <sheetData sheetId="1909">
        <row r="81">
          <cell r="H81">
            <v>222.566</v>
          </cell>
        </row>
      </sheetData>
      <sheetData sheetId="1910">
        <row r="81">
          <cell r="H81">
            <v>222.566</v>
          </cell>
        </row>
      </sheetData>
      <sheetData sheetId="1911">
        <row r="81">
          <cell r="H81">
            <v>222.566</v>
          </cell>
        </row>
      </sheetData>
      <sheetData sheetId="1912">
        <row r="81">
          <cell r="H81">
            <v>222.566</v>
          </cell>
        </row>
      </sheetData>
      <sheetData sheetId="1913">
        <row r="81">
          <cell r="H81">
            <v>222.566</v>
          </cell>
        </row>
      </sheetData>
      <sheetData sheetId="1914">
        <row r="81">
          <cell r="H81">
            <v>222.566</v>
          </cell>
        </row>
      </sheetData>
      <sheetData sheetId="1915">
        <row r="81">
          <cell r="H81">
            <v>222.566</v>
          </cell>
        </row>
      </sheetData>
      <sheetData sheetId="1916">
        <row r="81">
          <cell r="H81">
            <v>222.566</v>
          </cell>
        </row>
      </sheetData>
      <sheetData sheetId="1917">
        <row r="81">
          <cell r="H81">
            <v>222.566</v>
          </cell>
        </row>
      </sheetData>
      <sheetData sheetId="1918">
        <row r="81">
          <cell r="H81">
            <v>222.566</v>
          </cell>
        </row>
      </sheetData>
      <sheetData sheetId="1919">
        <row r="81">
          <cell r="H81">
            <v>222.566</v>
          </cell>
        </row>
      </sheetData>
      <sheetData sheetId="1920">
        <row r="81">
          <cell r="H81">
            <v>222.566</v>
          </cell>
        </row>
      </sheetData>
      <sheetData sheetId="1921">
        <row r="81">
          <cell r="H81">
            <v>222.566</v>
          </cell>
        </row>
      </sheetData>
      <sheetData sheetId="1922">
        <row r="81">
          <cell r="H81">
            <v>222.566</v>
          </cell>
        </row>
      </sheetData>
      <sheetData sheetId="1923">
        <row r="81">
          <cell r="H81">
            <v>222.566</v>
          </cell>
        </row>
      </sheetData>
      <sheetData sheetId="1924">
        <row r="81">
          <cell r="H81">
            <v>222.566</v>
          </cell>
        </row>
      </sheetData>
      <sheetData sheetId="1925">
        <row r="81">
          <cell r="H81">
            <v>222.566</v>
          </cell>
        </row>
      </sheetData>
      <sheetData sheetId="1926">
        <row r="81">
          <cell r="H81">
            <v>222.566</v>
          </cell>
        </row>
      </sheetData>
      <sheetData sheetId="1927">
        <row r="81">
          <cell r="H81">
            <v>222.566</v>
          </cell>
        </row>
      </sheetData>
      <sheetData sheetId="1928">
        <row r="81">
          <cell r="H81">
            <v>222.566</v>
          </cell>
        </row>
      </sheetData>
      <sheetData sheetId="1929">
        <row r="81">
          <cell r="H81">
            <v>222.566</v>
          </cell>
        </row>
      </sheetData>
      <sheetData sheetId="1930">
        <row r="81">
          <cell r="H81">
            <v>222.566</v>
          </cell>
        </row>
      </sheetData>
      <sheetData sheetId="1931">
        <row r="81">
          <cell r="H81">
            <v>222.566</v>
          </cell>
        </row>
      </sheetData>
      <sheetData sheetId="1932">
        <row r="81">
          <cell r="H81">
            <v>222.566</v>
          </cell>
        </row>
      </sheetData>
      <sheetData sheetId="1933">
        <row r="81">
          <cell r="H81">
            <v>222.566</v>
          </cell>
        </row>
      </sheetData>
      <sheetData sheetId="1934">
        <row r="81">
          <cell r="H81">
            <v>222.566</v>
          </cell>
        </row>
      </sheetData>
      <sheetData sheetId="1935">
        <row r="81">
          <cell r="H81">
            <v>222.566</v>
          </cell>
        </row>
      </sheetData>
      <sheetData sheetId="1936">
        <row r="81">
          <cell r="H81">
            <v>222.566</v>
          </cell>
        </row>
      </sheetData>
      <sheetData sheetId="1937">
        <row r="81">
          <cell r="H81">
            <v>222.566</v>
          </cell>
        </row>
      </sheetData>
      <sheetData sheetId="1938">
        <row r="81">
          <cell r="H81">
            <v>222.566</v>
          </cell>
        </row>
      </sheetData>
      <sheetData sheetId="1939">
        <row r="81">
          <cell r="H81">
            <v>222.566</v>
          </cell>
        </row>
      </sheetData>
      <sheetData sheetId="1940">
        <row r="81">
          <cell r="H81">
            <v>222.566</v>
          </cell>
        </row>
      </sheetData>
      <sheetData sheetId="1941">
        <row r="81">
          <cell r="H81">
            <v>222.566</v>
          </cell>
        </row>
      </sheetData>
      <sheetData sheetId="1942">
        <row r="81">
          <cell r="H81">
            <v>222.566</v>
          </cell>
        </row>
      </sheetData>
      <sheetData sheetId="1943">
        <row r="81">
          <cell r="H81">
            <v>222.566</v>
          </cell>
        </row>
      </sheetData>
      <sheetData sheetId="1944">
        <row r="81">
          <cell r="H81">
            <v>222.566</v>
          </cell>
        </row>
      </sheetData>
      <sheetData sheetId="1945">
        <row r="81">
          <cell r="H81">
            <v>222.566</v>
          </cell>
        </row>
      </sheetData>
      <sheetData sheetId="1946">
        <row r="81">
          <cell r="H81">
            <v>222.566</v>
          </cell>
        </row>
      </sheetData>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ow r="81">
          <cell r="H81">
            <v>222.566</v>
          </cell>
        </row>
      </sheetData>
      <sheetData sheetId="1977">
        <row r="81">
          <cell r="H81">
            <v>222.566</v>
          </cell>
        </row>
      </sheetData>
      <sheetData sheetId="1978">
        <row r="81">
          <cell r="H81">
            <v>222.566</v>
          </cell>
        </row>
      </sheetData>
      <sheetData sheetId="1979">
        <row r="81">
          <cell r="H81">
            <v>222.566</v>
          </cell>
        </row>
      </sheetData>
      <sheetData sheetId="1980">
        <row r="81">
          <cell r="H81">
            <v>222.566</v>
          </cell>
        </row>
      </sheetData>
      <sheetData sheetId="1981">
        <row r="81">
          <cell r="H81">
            <v>222.566</v>
          </cell>
        </row>
      </sheetData>
      <sheetData sheetId="1982">
        <row r="81">
          <cell r="H81">
            <v>222.566</v>
          </cell>
        </row>
      </sheetData>
      <sheetData sheetId="1983">
        <row r="81">
          <cell r="H81">
            <v>222.566</v>
          </cell>
        </row>
      </sheetData>
      <sheetData sheetId="1984">
        <row r="81">
          <cell r="H81">
            <v>222.566</v>
          </cell>
        </row>
      </sheetData>
      <sheetData sheetId="1985">
        <row r="81">
          <cell r="H81">
            <v>222.566</v>
          </cell>
        </row>
      </sheetData>
      <sheetData sheetId="1986">
        <row r="81">
          <cell r="H81">
            <v>222.566</v>
          </cell>
        </row>
      </sheetData>
      <sheetData sheetId="1987">
        <row r="81">
          <cell r="H81">
            <v>222.566</v>
          </cell>
        </row>
      </sheetData>
      <sheetData sheetId="1988">
        <row r="81">
          <cell r="H81">
            <v>222.566</v>
          </cell>
        </row>
      </sheetData>
      <sheetData sheetId="1989">
        <row r="81">
          <cell r="H81">
            <v>222.566</v>
          </cell>
        </row>
      </sheetData>
      <sheetData sheetId="1990">
        <row r="81">
          <cell r="H81">
            <v>222.566</v>
          </cell>
        </row>
      </sheetData>
      <sheetData sheetId="1991">
        <row r="81">
          <cell r="H81">
            <v>222.566</v>
          </cell>
        </row>
      </sheetData>
      <sheetData sheetId="1992">
        <row r="81">
          <cell r="H81">
            <v>222.566</v>
          </cell>
        </row>
      </sheetData>
      <sheetData sheetId="1993">
        <row r="81">
          <cell r="H81">
            <v>222.566</v>
          </cell>
        </row>
      </sheetData>
      <sheetData sheetId="1994">
        <row r="81">
          <cell r="H81">
            <v>222.566</v>
          </cell>
        </row>
      </sheetData>
      <sheetData sheetId="1995">
        <row r="81">
          <cell r="H81">
            <v>222.566</v>
          </cell>
        </row>
      </sheetData>
      <sheetData sheetId="1996">
        <row r="81">
          <cell r="H81">
            <v>222.566</v>
          </cell>
        </row>
      </sheetData>
      <sheetData sheetId="1997">
        <row r="81">
          <cell r="H81">
            <v>222.566</v>
          </cell>
        </row>
      </sheetData>
      <sheetData sheetId="1998">
        <row r="81">
          <cell r="H81">
            <v>222.566</v>
          </cell>
        </row>
      </sheetData>
      <sheetData sheetId="1999">
        <row r="81">
          <cell r="H81">
            <v>222.566</v>
          </cell>
        </row>
      </sheetData>
      <sheetData sheetId="2000">
        <row r="81">
          <cell r="H81">
            <v>222.566</v>
          </cell>
        </row>
      </sheetData>
      <sheetData sheetId="2001">
        <row r="81">
          <cell r="H81">
            <v>222.566</v>
          </cell>
        </row>
      </sheetData>
      <sheetData sheetId="2002">
        <row r="81">
          <cell r="H81">
            <v>222.566</v>
          </cell>
        </row>
      </sheetData>
      <sheetData sheetId="2003">
        <row r="81">
          <cell r="H81">
            <v>222.566</v>
          </cell>
        </row>
      </sheetData>
      <sheetData sheetId="2004">
        <row r="81">
          <cell r="H81">
            <v>222.566</v>
          </cell>
        </row>
      </sheetData>
      <sheetData sheetId="2005">
        <row r="81">
          <cell r="H81">
            <v>222.566</v>
          </cell>
        </row>
      </sheetData>
      <sheetData sheetId="2006">
        <row r="81">
          <cell r="H81">
            <v>222.566</v>
          </cell>
        </row>
      </sheetData>
      <sheetData sheetId="2007">
        <row r="81">
          <cell r="H81">
            <v>222.566</v>
          </cell>
        </row>
      </sheetData>
      <sheetData sheetId="2008">
        <row r="81">
          <cell r="H81">
            <v>222.566</v>
          </cell>
        </row>
      </sheetData>
      <sheetData sheetId="2009">
        <row r="81">
          <cell r="H81">
            <v>222.566</v>
          </cell>
        </row>
      </sheetData>
      <sheetData sheetId="2010">
        <row r="81">
          <cell r="H81">
            <v>222.566</v>
          </cell>
        </row>
      </sheetData>
      <sheetData sheetId="2011" refreshError="1"/>
      <sheetData sheetId="2012">
        <row r="81">
          <cell r="H81">
            <v>222.566</v>
          </cell>
        </row>
      </sheetData>
      <sheetData sheetId="2013">
        <row r="81">
          <cell r="H81">
            <v>222.566</v>
          </cell>
        </row>
      </sheetData>
      <sheetData sheetId="2014">
        <row r="81">
          <cell r="H81">
            <v>222.566</v>
          </cell>
        </row>
      </sheetData>
      <sheetData sheetId="2015">
        <row r="81">
          <cell r="H81">
            <v>222.566</v>
          </cell>
        </row>
      </sheetData>
      <sheetData sheetId="2016">
        <row r="81">
          <cell r="H81">
            <v>222.566</v>
          </cell>
        </row>
      </sheetData>
      <sheetData sheetId="2017">
        <row r="81">
          <cell r="H81">
            <v>222.566</v>
          </cell>
        </row>
      </sheetData>
      <sheetData sheetId="2018">
        <row r="81">
          <cell r="H81">
            <v>222.566</v>
          </cell>
        </row>
      </sheetData>
      <sheetData sheetId="2019">
        <row r="81">
          <cell r="H81">
            <v>222.566</v>
          </cell>
        </row>
      </sheetData>
      <sheetData sheetId="2020">
        <row r="81">
          <cell r="H81">
            <v>222.566</v>
          </cell>
        </row>
      </sheetData>
      <sheetData sheetId="2021">
        <row r="81">
          <cell r="H81">
            <v>222.566</v>
          </cell>
        </row>
      </sheetData>
      <sheetData sheetId="2022">
        <row r="81">
          <cell r="H81">
            <v>222.566</v>
          </cell>
        </row>
      </sheetData>
      <sheetData sheetId="2023">
        <row r="81">
          <cell r="H81">
            <v>222.566</v>
          </cell>
        </row>
      </sheetData>
      <sheetData sheetId="2024">
        <row r="81">
          <cell r="H81">
            <v>222.566</v>
          </cell>
        </row>
      </sheetData>
      <sheetData sheetId="2025">
        <row r="81">
          <cell r="H81">
            <v>222.566</v>
          </cell>
        </row>
      </sheetData>
      <sheetData sheetId="2026">
        <row r="81">
          <cell r="H81">
            <v>222.566</v>
          </cell>
        </row>
      </sheetData>
      <sheetData sheetId="2027">
        <row r="81">
          <cell r="H81">
            <v>222.566</v>
          </cell>
        </row>
      </sheetData>
      <sheetData sheetId="2028">
        <row r="81">
          <cell r="H81">
            <v>222.566</v>
          </cell>
        </row>
      </sheetData>
      <sheetData sheetId="2029">
        <row r="81">
          <cell r="H81">
            <v>222.566</v>
          </cell>
        </row>
      </sheetData>
      <sheetData sheetId="2030">
        <row r="81">
          <cell r="H81">
            <v>222.566</v>
          </cell>
        </row>
      </sheetData>
      <sheetData sheetId="2031">
        <row r="81">
          <cell r="H81">
            <v>222.566</v>
          </cell>
        </row>
      </sheetData>
      <sheetData sheetId="2032">
        <row r="81">
          <cell r="H81">
            <v>222.566</v>
          </cell>
        </row>
      </sheetData>
      <sheetData sheetId="2033">
        <row r="81">
          <cell r="H81">
            <v>222.566</v>
          </cell>
        </row>
      </sheetData>
      <sheetData sheetId="2034">
        <row r="81">
          <cell r="H81">
            <v>222.566</v>
          </cell>
        </row>
      </sheetData>
      <sheetData sheetId="2035">
        <row r="81">
          <cell r="H81">
            <v>222.566</v>
          </cell>
        </row>
      </sheetData>
      <sheetData sheetId="2036">
        <row r="81">
          <cell r="H81">
            <v>222.566</v>
          </cell>
        </row>
      </sheetData>
      <sheetData sheetId="2037">
        <row r="81">
          <cell r="H81">
            <v>222.566</v>
          </cell>
        </row>
      </sheetData>
      <sheetData sheetId="2038">
        <row r="81">
          <cell r="H81">
            <v>222.566</v>
          </cell>
        </row>
      </sheetData>
      <sheetData sheetId="2039">
        <row r="81">
          <cell r="H81">
            <v>222.566</v>
          </cell>
        </row>
      </sheetData>
      <sheetData sheetId="2040">
        <row r="81">
          <cell r="H81">
            <v>222.566</v>
          </cell>
        </row>
      </sheetData>
      <sheetData sheetId="2041">
        <row r="81">
          <cell r="H81">
            <v>222.566</v>
          </cell>
        </row>
      </sheetData>
      <sheetData sheetId="2042">
        <row r="81">
          <cell r="H81">
            <v>222.566</v>
          </cell>
        </row>
      </sheetData>
      <sheetData sheetId="2043">
        <row r="81">
          <cell r="H81">
            <v>222.566</v>
          </cell>
        </row>
      </sheetData>
      <sheetData sheetId="2044">
        <row r="81">
          <cell r="H81">
            <v>222.566</v>
          </cell>
        </row>
      </sheetData>
      <sheetData sheetId="2045">
        <row r="81">
          <cell r="H81">
            <v>222.566</v>
          </cell>
        </row>
      </sheetData>
      <sheetData sheetId="2046">
        <row r="81">
          <cell r="H81">
            <v>222.566</v>
          </cell>
        </row>
      </sheetData>
      <sheetData sheetId="2047">
        <row r="81">
          <cell r="H81">
            <v>222.566</v>
          </cell>
        </row>
      </sheetData>
      <sheetData sheetId="2048">
        <row r="81">
          <cell r="H81">
            <v>222.566</v>
          </cell>
        </row>
      </sheetData>
      <sheetData sheetId="2049">
        <row r="81">
          <cell r="H81">
            <v>222.566</v>
          </cell>
        </row>
      </sheetData>
      <sheetData sheetId="2050">
        <row r="81">
          <cell r="H81">
            <v>222.566</v>
          </cell>
        </row>
      </sheetData>
      <sheetData sheetId="2051">
        <row r="81">
          <cell r="H81">
            <v>222.566</v>
          </cell>
        </row>
      </sheetData>
      <sheetData sheetId="2052">
        <row r="81">
          <cell r="H81">
            <v>222.566</v>
          </cell>
        </row>
      </sheetData>
      <sheetData sheetId="2053">
        <row r="81">
          <cell r="H81">
            <v>222.566</v>
          </cell>
        </row>
      </sheetData>
      <sheetData sheetId="2054">
        <row r="81">
          <cell r="H81">
            <v>222.566</v>
          </cell>
        </row>
      </sheetData>
      <sheetData sheetId="2055">
        <row r="81">
          <cell r="H81">
            <v>222.566</v>
          </cell>
        </row>
      </sheetData>
      <sheetData sheetId="2056">
        <row r="81">
          <cell r="H81">
            <v>222.566</v>
          </cell>
        </row>
      </sheetData>
      <sheetData sheetId="2057">
        <row r="81">
          <cell r="H81">
            <v>222.566</v>
          </cell>
        </row>
      </sheetData>
      <sheetData sheetId="2058">
        <row r="81">
          <cell r="H81">
            <v>222.566</v>
          </cell>
        </row>
      </sheetData>
      <sheetData sheetId="2059">
        <row r="81">
          <cell r="H81">
            <v>222.566</v>
          </cell>
        </row>
      </sheetData>
      <sheetData sheetId="2060">
        <row r="81">
          <cell r="H81">
            <v>222.566</v>
          </cell>
        </row>
      </sheetData>
      <sheetData sheetId="2061">
        <row r="81">
          <cell r="H81">
            <v>222.566</v>
          </cell>
        </row>
      </sheetData>
      <sheetData sheetId="2062">
        <row r="81">
          <cell r="H81">
            <v>222.566</v>
          </cell>
        </row>
      </sheetData>
      <sheetData sheetId="2063">
        <row r="81">
          <cell r="H81">
            <v>222.566</v>
          </cell>
        </row>
      </sheetData>
      <sheetData sheetId="2064">
        <row r="81">
          <cell r="H81">
            <v>222.566</v>
          </cell>
        </row>
      </sheetData>
      <sheetData sheetId="2065">
        <row r="81">
          <cell r="H81">
            <v>222.566</v>
          </cell>
        </row>
      </sheetData>
      <sheetData sheetId="2066">
        <row r="81">
          <cell r="H81">
            <v>222.566</v>
          </cell>
        </row>
      </sheetData>
      <sheetData sheetId="2067">
        <row r="81">
          <cell r="H81">
            <v>222.566</v>
          </cell>
        </row>
      </sheetData>
      <sheetData sheetId="2068">
        <row r="81">
          <cell r="H81">
            <v>222.566</v>
          </cell>
        </row>
      </sheetData>
      <sheetData sheetId="2069">
        <row r="81">
          <cell r="H81">
            <v>222.566</v>
          </cell>
        </row>
      </sheetData>
      <sheetData sheetId="2070">
        <row r="81">
          <cell r="H81">
            <v>222.566</v>
          </cell>
        </row>
      </sheetData>
      <sheetData sheetId="2071">
        <row r="81">
          <cell r="H81">
            <v>222.566</v>
          </cell>
        </row>
      </sheetData>
      <sheetData sheetId="2072">
        <row r="81">
          <cell r="H81">
            <v>222.566</v>
          </cell>
        </row>
      </sheetData>
      <sheetData sheetId="2073">
        <row r="81">
          <cell r="H81">
            <v>222.566</v>
          </cell>
        </row>
      </sheetData>
      <sheetData sheetId="2074">
        <row r="81">
          <cell r="H81">
            <v>222.566</v>
          </cell>
        </row>
      </sheetData>
      <sheetData sheetId="2075" refreshError="1"/>
      <sheetData sheetId="2076">
        <row r="81">
          <cell r="H81">
            <v>222.566</v>
          </cell>
        </row>
      </sheetData>
      <sheetData sheetId="2077">
        <row r="81">
          <cell r="H81">
            <v>222.566</v>
          </cell>
        </row>
      </sheetData>
      <sheetData sheetId="2078">
        <row r="81">
          <cell r="H81">
            <v>222.566</v>
          </cell>
        </row>
      </sheetData>
      <sheetData sheetId="2079">
        <row r="81">
          <cell r="H81">
            <v>222.566</v>
          </cell>
        </row>
      </sheetData>
      <sheetData sheetId="2080">
        <row r="81">
          <cell r="H81">
            <v>222.566</v>
          </cell>
        </row>
      </sheetData>
      <sheetData sheetId="2081">
        <row r="81">
          <cell r="H81">
            <v>222.566</v>
          </cell>
        </row>
      </sheetData>
      <sheetData sheetId="2082" refreshError="1"/>
      <sheetData sheetId="2083" refreshError="1"/>
      <sheetData sheetId="2084" refreshError="1"/>
      <sheetData sheetId="2085" refreshError="1"/>
      <sheetData sheetId="2086" refreshError="1"/>
      <sheetData sheetId="2087" refreshError="1"/>
      <sheetData sheetId="2088" refreshError="1"/>
      <sheetData sheetId="2089">
        <row r="81">
          <cell r="H81">
            <v>222.566</v>
          </cell>
        </row>
      </sheetData>
      <sheetData sheetId="2090">
        <row r="81">
          <cell r="H81">
            <v>222.566</v>
          </cell>
        </row>
      </sheetData>
      <sheetData sheetId="2091"/>
      <sheetData sheetId="2092">
        <row r="944">
          <cell r="H944">
            <v>439.20800000000003</v>
          </cell>
        </row>
      </sheetData>
      <sheetData sheetId="2093"/>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ow r="81">
          <cell r="H81">
            <v>222.566</v>
          </cell>
        </row>
      </sheetData>
      <sheetData sheetId="2105" refreshError="1"/>
      <sheetData sheetId="2106" refreshError="1"/>
      <sheetData sheetId="2107" refreshError="1"/>
      <sheetData sheetId="2108">
        <row r="81">
          <cell r="H81">
            <v>222.566</v>
          </cell>
        </row>
      </sheetData>
      <sheetData sheetId="2109">
        <row r="81">
          <cell r="H81">
            <v>222.566</v>
          </cell>
        </row>
      </sheetData>
      <sheetData sheetId="2110">
        <row r="81">
          <cell r="H81">
            <v>222.566</v>
          </cell>
        </row>
      </sheetData>
      <sheetData sheetId="2111">
        <row r="81">
          <cell r="H81">
            <v>222.566</v>
          </cell>
        </row>
      </sheetData>
      <sheetData sheetId="2112">
        <row r="81">
          <cell r="H81">
            <v>222.566</v>
          </cell>
        </row>
      </sheetData>
      <sheetData sheetId="2113">
        <row r="81">
          <cell r="H81">
            <v>222.566</v>
          </cell>
        </row>
      </sheetData>
      <sheetData sheetId="2114">
        <row r="81">
          <cell r="H81">
            <v>222.566</v>
          </cell>
        </row>
      </sheetData>
      <sheetData sheetId="2115">
        <row r="81">
          <cell r="H81">
            <v>222.566</v>
          </cell>
        </row>
      </sheetData>
      <sheetData sheetId="2116">
        <row r="81">
          <cell r="H81">
            <v>222.566</v>
          </cell>
        </row>
      </sheetData>
      <sheetData sheetId="2117">
        <row r="81">
          <cell r="H81">
            <v>222.566</v>
          </cell>
        </row>
      </sheetData>
      <sheetData sheetId="2118">
        <row r="81">
          <cell r="H81">
            <v>222.566</v>
          </cell>
        </row>
      </sheetData>
      <sheetData sheetId="2119">
        <row r="81">
          <cell r="H81">
            <v>222.566</v>
          </cell>
        </row>
      </sheetData>
      <sheetData sheetId="2120">
        <row r="81">
          <cell r="H81">
            <v>222.566</v>
          </cell>
        </row>
      </sheetData>
      <sheetData sheetId="2121">
        <row r="81">
          <cell r="H81">
            <v>222.566</v>
          </cell>
        </row>
      </sheetData>
      <sheetData sheetId="2122">
        <row r="81">
          <cell r="H81">
            <v>222.566</v>
          </cell>
        </row>
      </sheetData>
      <sheetData sheetId="2123">
        <row r="81">
          <cell r="H81">
            <v>222.566</v>
          </cell>
        </row>
      </sheetData>
      <sheetData sheetId="2124">
        <row r="81">
          <cell r="H81">
            <v>222.566</v>
          </cell>
        </row>
      </sheetData>
      <sheetData sheetId="2125">
        <row r="81">
          <cell r="H81">
            <v>222.566</v>
          </cell>
        </row>
      </sheetData>
      <sheetData sheetId="2126">
        <row r="81">
          <cell r="H81">
            <v>222.566</v>
          </cell>
        </row>
      </sheetData>
      <sheetData sheetId="2127">
        <row r="81">
          <cell r="H81">
            <v>222.566</v>
          </cell>
        </row>
      </sheetData>
      <sheetData sheetId="2128">
        <row r="81">
          <cell r="H81">
            <v>222.566</v>
          </cell>
        </row>
      </sheetData>
      <sheetData sheetId="2129">
        <row r="81">
          <cell r="H81">
            <v>222.566</v>
          </cell>
        </row>
      </sheetData>
      <sheetData sheetId="2130">
        <row r="81">
          <cell r="H81">
            <v>222.566</v>
          </cell>
        </row>
      </sheetData>
      <sheetData sheetId="2131">
        <row r="81">
          <cell r="H81">
            <v>222.566</v>
          </cell>
        </row>
      </sheetData>
      <sheetData sheetId="2132">
        <row r="81">
          <cell r="H81">
            <v>222.566</v>
          </cell>
        </row>
      </sheetData>
      <sheetData sheetId="2133">
        <row r="81">
          <cell r="H81">
            <v>222.566</v>
          </cell>
        </row>
      </sheetData>
      <sheetData sheetId="2134">
        <row r="81">
          <cell r="H81">
            <v>222.566</v>
          </cell>
        </row>
      </sheetData>
      <sheetData sheetId="2135">
        <row r="81">
          <cell r="H81">
            <v>222.566</v>
          </cell>
        </row>
      </sheetData>
      <sheetData sheetId="2136">
        <row r="81">
          <cell r="H81">
            <v>222.566</v>
          </cell>
        </row>
      </sheetData>
      <sheetData sheetId="2137">
        <row r="81">
          <cell r="H81">
            <v>222.566</v>
          </cell>
        </row>
      </sheetData>
      <sheetData sheetId="2138">
        <row r="81">
          <cell r="H81">
            <v>222.566</v>
          </cell>
        </row>
      </sheetData>
      <sheetData sheetId="2139">
        <row r="81">
          <cell r="H81">
            <v>222.566</v>
          </cell>
        </row>
      </sheetData>
      <sheetData sheetId="2140">
        <row r="81">
          <cell r="H81">
            <v>222.566</v>
          </cell>
        </row>
      </sheetData>
      <sheetData sheetId="2141">
        <row r="81">
          <cell r="H81">
            <v>222.566</v>
          </cell>
        </row>
      </sheetData>
      <sheetData sheetId="2142">
        <row r="81">
          <cell r="H81">
            <v>222.566</v>
          </cell>
        </row>
      </sheetData>
      <sheetData sheetId="2143">
        <row r="81">
          <cell r="H81">
            <v>222.566</v>
          </cell>
        </row>
      </sheetData>
      <sheetData sheetId="2144">
        <row r="81">
          <cell r="H81">
            <v>222.566</v>
          </cell>
        </row>
      </sheetData>
      <sheetData sheetId="2145">
        <row r="81">
          <cell r="H81">
            <v>222.566</v>
          </cell>
        </row>
      </sheetData>
      <sheetData sheetId="2146">
        <row r="81">
          <cell r="H81">
            <v>222.566</v>
          </cell>
        </row>
      </sheetData>
      <sheetData sheetId="2147">
        <row r="81">
          <cell r="H81">
            <v>222.566</v>
          </cell>
        </row>
      </sheetData>
      <sheetData sheetId="2148">
        <row r="81">
          <cell r="H81">
            <v>222.566</v>
          </cell>
        </row>
      </sheetData>
      <sheetData sheetId="2149">
        <row r="81">
          <cell r="H81">
            <v>222.566</v>
          </cell>
        </row>
      </sheetData>
      <sheetData sheetId="2150">
        <row r="81">
          <cell r="H81">
            <v>222.566</v>
          </cell>
        </row>
      </sheetData>
      <sheetData sheetId="2151">
        <row r="81">
          <cell r="H81">
            <v>222.566</v>
          </cell>
        </row>
      </sheetData>
      <sheetData sheetId="2152">
        <row r="81">
          <cell r="H81">
            <v>222.566</v>
          </cell>
        </row>
      </sheetData>
      <sheetData sheetId="2153">
        <row r="81">
          <cell r="H81">
            <v>222.566</v>
          </cell>
        </row>
      </sheetData>
      <sheetData sheetId="2154">
        <row r="81">
          <cell r="H81">
            <v>222.566</v>
          </cell>
        </row>
      </sheetData>
      <sheetData sheetId="2155">
        <row r="81">
          <cell r="H81">
            <v>222.566</v>
          </cell>
        </row>
      </sheetData>
      <sheetData sheetId="2156">
        <row r="81">
          <cell r="H81">
            <v>222.566</v>
          </cell>
        </row>
      </sheetData>
      <sheetData sheetId="2157">
        <row r="81">
          <cell r="H81">
            <v>222.566</v>
          </cell>
        </row>
      </sheetData>
      <sheetData sheetId="2158">
        <row r="81">
          <cell r="H81">
            <v>222.566</v>
          </cell>
        </row>
      </sheetData>
      <sheetData sheetId="2159">
        <row r="81">
          <cell r="H81">
            <v>222.566</v>
          </cell>
        </row>
      </sheetData>
      <sheetData sheetId="2160">
        <row r="81">
          <cell r="H81">
            <v>222.566</v>
          </cell>
        </row>
      </sheetData>
      <sheetData sheetId="2161">
        <row r="81">
          <cell r="H81">
            <v>222.566</v>
          </cell>
        </row>
      </sheetData>
      <sheetData sheetId="2162">
        <row r="81">
          <cell r="H81">
            <v>222.566</v>
          </cell>
        </row>
      </sheetData>
      <sheetData sheetId="2163">
        <row r="81">
          <cell r="H81">
            <v>222.566</v>
          </cell>
        </row>
      </sheetData>
      <sheetData sheetId="2164">
        <row r="81">
          <cell r="H81">
            <v>222.566</v>
          </cell>
        </row>
      </sheetData>
      <sheetData sheetId="2165">
        <row r="81">
          <cell r="H81">
            <v>222.566</v>
          </cell>
        </row>
      </sheetData>
      <sheetData sheetId="2166">
        <row r="81">
          <cell r="H81">
            <v>222.566</v>
          </cell>
        </row>
      </sheetData>
      <sheetData sheetId="2167">
        <row r="81">
          <cell r="H81">
            <v>222.566</v>
          </cell>
        </row>
      </sheetData>
      <sheetData sheetId="2168">
        <row r="81">
          <cell r="H81">
            <v>222.566</v>
          </cell>
        </row>
      </sheetData>
      <sheetData sheetId="2169">
        <row r="81">
          <cell r="H81">
            <v>222.566</v>
          </cell>
        </row>
      </sheetData>
      <sheetData sheetId="2170">
        <row r="81">
          <cell r="H81">
            <v>222.566</v>
          </cell>
        </row>
      </sheetData>
      <sheetData sheetId="2171">
        <row r="81">
          <cell r="H81">
            <v>222.566</v>
          </cell>
        </row>
      </sheetData>
      <sheetData sheetId="2172">
        <row r="81">
          <cell r="H81">
            <v>222.566</v>
          </cell>
        </row>
      </sheetData>
      <sheetData sheetId="2173">
        <row r="81">
          <cell r="H81">
            <v>222.566</v>
          </cell>
        </row>
      </sheetData>
      <sheetData sheetId="2174">
        <row r="81">
          <cell r="H81">
            <v>222.566</v>
          </cell>
        </row>
      </sheetData>
      <sheetData sheetId="2175">
        <row r="81">
          <cell r="H81">
            <v>222.566</v>
          </cell>
        </row>
      </sheetData>
      <sheetData sheetId="2176">
        <row r="81">
          <cell r="H81">
            <v>222.566</v>
          </cell>
        </row>
      </sheetData>
      <sheetData sheetId="2177">
        <row r="81">
          <cell r="H81">
            <v>222.566</v>
          </cell>
        </row>
      </sheetData>
      <sheetData sheetId="2178">
        <row r="81">
          <cell r="H81">
            <v>222.566</v>
          </cell>
        </row>
      </sheetData>
      <sheetData sheetId="2179">
        <row r="81">
          <cell r="H81">
            <v>222.566</v>
          </cell>
        </row>
      </sheetData>
      <sheetData sheetId="2180">
        <row r="81">
          <cell r="H81">
            <v>222.566</v>
          </cell>
        </row>
      </sheetData>
      <sheetData sheetId="2181">
        <row r="81">
          <cell r="H81">
            <v>222.566</v>
          </cell>
        </row>
      </sheetData>
      <sheetData sheetId="2182">
        <row r="81">
          <cell r="H81">
            <v>222.566</v>
          </cell>
        </row>
      </sheetData>
      <sheetData sheetId="2183">
        <row r="81">
          <cell r="H81">
            <v>222.566</v>
          </cell>
        </row>
      </sheetData>
      <sheetData sheetId="2184">
        <row r="81">
          <cell r="H81">
            <v>222.566</v>
          </cell>
        </row>
      </sheetData>
      <sheetData sheetId="2185">
        <row r="81">
          <cell r="H81">
            <v>222.566</v>
          </cell>
        </row>
      </sheetData>
      <sheetData sheetId="2186">
        <row r="81">
          <cell r="H81">
            <v>222.566</v>
          </cell>
        </row>
      </sheetData>
      <sheetData sheetId="2187">
        <row r="81">
          <cell r="H81">
            <v>222.566</v>
          </cell>
        </row>
      </sheetData>
      <sheetData sheetId="2188">
        <row r="81">
          <cell r="H81">
            <v>222.566</v>
          </cell>
        </row>
      </sheetData>
      <sheetData sheetId="2189">
        <row r="81">
          <cell r="H81">
            <v>222.566</v>
          </cell>
        </row>
      </sheetData>
      <sheetData sheetId="2190">
        <row r="81">
          <cell r="H81">
            <v>222.566</v>
          </cell>
        </row>
      </sheetData>
      <sheetData sheetId="2191">
        <row r="81">
          <cell r="H81">
            <v>222.566</v>
          </cell>
        </row>
      </sheetData>
      <sheetData sheetId="2192">
        <row r="81">
          <cell r="H81">
            <v>222.566</v>
          </cell>
        </row>
      </sheetData>
      <sheetData sheetId="2193">
        <row r="81">
          <cell r="H81">
            <v>222.566</v>
          </cell>
        </row>
      </sheetData>
      <sheetData sheetId="2194">
        <row r="81">
          <cell r="H81">
            <v>222.566</v>
          </cell>
        </row>
      </sheetData>
      <sheetData sheetId="2195">
        <row r="81">
          <cell r="H81">
            <v>222.566</v>
          </cell>
        </row>
      </sheetData>
      <sheetData sheetId="2196">
        <row r="81">
          <cell r="H81">
            <v>222.566</v>
          </cell>
        </row>
      </sheetData>
      <sheetData sheetId="2197">
        <row r="81">
          <cell r="H81">
            <v>222.566</v>
          </cell>
        </row>
      </sheetData>
      <sheetData sheetId="2198">
        <row r="81">
          <cell r="H81">
            <v>222.566</v>
          </cell>
        </row>
      </sheetData>
      <sheetData sheetId="2199">
        <row r="81">
          <cell r="H81">
            <v>222.566</v>
          </cell>
        </row>
      </sheetData>
      <sheetData sheetId="2200">
        <row r="81">
          <cell r="H81">
            <v>222.566</v>
          </cell>
        </row>
      </sheetData>
      <sheetData sheetId="2201">
        <row r="81">
          <cell r="H81">
            <v>222.566</v>
          </cell>
        </row>
      </sheetData>
      <sheetData sheetId="2202">
        <row r="81">
          <cell r="H81">
            <v>222.566</v>
          </cell>
        </row>
      </sheetData>
      <sheetData sheetId="2203">
        <row r="81">
          <cell r="H81">
            <v>222.566</v>
          </cell>
        </row>
      </sheetData>
      <sheetData sheetId="2204">
        <row r="81">
          <cell r="H81">
            <v>222.566</v>
          </cell>
        </row>
      </sheetData>
      <sheetData sheetId="2205">
        <row r="81">
          <cell r="H81">
            <v>222.566</v>
          </cell>
        </row>
      </sheetData>
      <sheetData sheetId="2206">
        <row r="81">
          <cell r="H81">
            <v>222.566</v>
          </cell>
        </row>
      </sheetData>
      <sheetData sheetId="2207">
        <row r="81">
          <cell r="H81">
            <v>222.566</v>
          </cell>
        </row>
      </sheetData>
      <sheetData sheetId="2208">
        <row r="81">
          <cell r="H81">
            <v>222.566</v>
          </cell>
        </row>
      </sheetData>
      <sheetData sheetId="2209">
        <row r="81">
          <cell r="H81">
            <v>222.566</v>
          </cell>
        </row>
      </sheetData>
      <sheetData sheetId="2210">
        <row r="81">
          <cell r="H81">
            <v>222.566</v>
          </cell>
        </row>
      </sheetData>
      <sheetData sheetId="2211">
        <row r="81">
          <cell r="H81">
            <v>222.566</v>
          </cell>
        </row>
      </sheetData>
      <sheetData sheetId="2212">
        <row r="81">
          <cell r="H81">
            <v>222.566</v>
          </cell>
        </row>
      </sheetData>
      <sheetData sheetId="2213">
        <row r="81">
          <cell r="H81">
            <v>222.566</v>
          </cell>
        </row>
      </sheetData>
      <sheetData sheetId="2214">
        <row r="81">
          <cell r="H81">
            <v>222.566</v>
          </cell>
        </row>
      </sheetData>
      <sheetData sheetId="2215">
        <row r="81">
          <cell r="H81">
            <v>222.566</v>
          </cell>
        </row>
      </sheetData>
      <sheetData sheetId="2216">
        <row r="81">
          <cell r="H81">
            <v>222.566</v>
          </cell>
        </row>
      </sheetData>
      <sheetData sheetId="2217">
        <row r="81">
          <cell r="H81">
            <v>222.566</v>
          </cell>
        </row>
      </sheetData>
      <sheetData sheetId="2218">
        <row r="81">
          <cell r="H81">
            <v>222.566</v>
          </cell>
        </row>
      </sheetData>
      <sheetData sheetId="2219">
        <row r="81">
          <cell r="H81">
            <v>222.566</v>
          </cell>
        </row>
      </sheetData>
      <sheetData sheetId="2220">
        <row r="81">
          <cell r="H81">
            <v>222.566</v>
          </cell>
        </row>
      </sheetData>
      <sheetData sheetId="2221">
        <row r="81">
          <cell r="H81">
            <v>222.566</v>
          </cell>
        </row>
      </sheetData>
      <sheetData sheetId="2222">
        <row r="81">
          <cell r="H81">
            <v>222.566</v>
          </cell>
        </row>
      </sheetData>
      <sheetData sheetId="2223">
        <row r="81">
          <cell r="H81">
            <v>222.566</v>
          </cell>
        </row>
      </sheetData>
      <sheetData sheetId="2224">
        <row r="81">
          <cell r="H81">
            <v>222.566</v>
          </cell>
        </row>
      </sheetData>
      <sheetData sheetId="2225">
        <row r="81">
          <cell r="H81">
            <v>222.566</v>
          </cell>
        </row>
      </sheetData>
      <sheetData sheetId="2226">
        <row r="81">
          <cell r="H81">
            <v>222.566</v>
          </cell>
        </row>
      </sheetData>
      <sheetData sheetId="2227">
        <row r="81">
          <cell r="H81">
            <v>222.566</v>
          </cell>
        </row>
      </sheetData>
      <sheetData sheetId="2228">
        <row r="81">
          <cell r="H81">
            <v>222.566</v>
          </cell>
        </row>
      </sheetData>
      <sheetData sheetId="2229">
        <row r="81">
          <cell r="H81">
            <v>222.566</v>
          </cell>
        </row>
      </sheetData>
      <sheetData sheetId="2230">
        <row r="81">
          <cell r="H81">
            <v>222.566</v>
          </cell>
        </row>
      </sheetData>
      <sheetData sheetId="2231">
        <row r="81">
          <cell r="H81">
            <v>222.566</v>
          </cell>
        </row>
      </sheetData>
      <sheetData sheetId="2232">
        <row r="81">
          <cell r="H81">
            <v>222.566</v>
          </cell>
        </row>
      </sheetData>
      <sheetData sheetId="2233">
        <row r="81">
          <cell r="H81">
            <v>222.566</v>
          </cell>
        </row>
      </sheetData>
      <sheetData sheetId="2234">
        <row r="81">
          <cell r="H81">
            <v>222.566</v>
          </cell>
        </row>
      </sheetData>
      <sheetData sheetId="2235">
        <row r="81">
          <cell r="H81">
            <v>222.566</v>
          </cell>
        </row>
      </sheetData>
      <sheetData sheetId="2236">
        <row r="81">
          <cell r="H81">
            <v>222.566</v>
          </cell>
        </row>
      </sheetData>
      <sheetData sheetId="2237">
        <row r="81">
          <cell r="H81">
            <v>222.566</v>
          </cell>
        </row>
      </sheetData>
      <sheetData sheetId="2238">
        <row r="81">
          <cell r="H81">
            <v>222.566</v>
          </cell>
        </row>
      </sheetData>
      <sheetData sheetId="2239">
        <row r="81">
          <cell r="H81">
            <v>222.566</v>
          </cell>
        </row>
      </sheetData>
      <sheetData sheetId="2240">
        <row r="81">
          <cell r="H81">
            <v>222.566</v>
          </cell>
        </row>
      </sheetData>
      <sheetData sheetId="2241">
        <row r="81">
          <cell r="H81">
            <v>222.566</v>
          </cell>
        </row>
      </sheetData>
      <sheetData sheetId="2242">
        <row r="81">
          <cell r="H81">
            <v>222.566</v>
          </cell>
        </row>
      </sheetData>
      <sheetData sheetId="2243">
        <row r="81">
          <cell r="H81">
            <v>222.566</v>
          </cell>
        </row>
      </sheetData>
      <sheetData sheetId="2244">
        <row r="81">
          <cell r="H81">
            <v>222.566</v>
          </cell>
        </row>
      </sheetData>
      <sheetData sheetId="2245">
        <row r="81">
          <cell r="H81">
            <v>222.566</v>
          </cell>
        </row>
      </sheetData>
      <sheetData sheetId="2246">
        <row r="81">
          <cell r="H81">
            <v>222.566</v>
          </cell>
        </row>
      </sheetData>
      <sheetData sheetId="2247">
        <row r="81">
          <cell r="H81">
            <v>222.566</v>
          </cell>
        </row>
      </sheetData>
      <sheetData sheetId="2248">
        <row r="81">
          <cell r="H81">
            <v>222.566</v>
          </cell>
        </row>
      </sheetData>
      <sheetData sheetId="2249">
        <row r="81">
          <cell r="H81">
            <v>222.566</v>
          </cell>
        </row>
      </sheetData>
      <sheetData sheetId="2250">
        <row r="81">
          <cell r="H81">
            <v>222.566</v>
          </cell>
        </row>
      </sheetData>
      <sheetData sheetId="2251">
        <row r="81">
          <cell r="H81">
            <v>222.566</v>
          </cell>
        </row>
      </sheetData>
      <sheetData sheetId="2252">
        <row r="81">
          <cell r="H81">
            <v>222.566</v>
          </cell>
        </row>
      </sheetData>
      <sheetData sheetId="2253">
        <row r="81">
          <cell r="H81">
            <v>222.566</v>
          </cell>
        </row>
      </sheetData>
      <sheetData sheetId="2254">
        <row r="81">
          <cell r="H81">
            <v>222.566</v>
          </cell>
        </row>
      </sheetData>
      <sheetData sheetId="2255">
        <row r="81">
          <cell r="H81">
            <v>222.566</v>
          </cell>
        </row>
      </sheetData>
      <sheetData sheetId="2256">
        <row r="81">
          <cell r="H81">
            <v>222.566</v>
          </cell>
        </row>
      </sheetData>
      <sheetData sheetId="2257">
        <row r="81">
          <cell r="H81">
            <v>222.566</v>
          </cell>
        </row>
      </sheetData>
      <sheetData sheetId="2258">
        <row r="81">
          <cell r="H81">
            <v>222.566</v>
          </cell>
        </row>
      </sheetData>
      <sheetData sheetId="2259">
        <row r="81">
          <cell r="H81">
            <v>222.566</v>
          </cell>
        </row>
      </sheetData>
      <sheetData sheetId="2260">
        <row r="81">
          <cell r="H81">
            <v>222.566</v>
          </cell>
        </row>
      </sheetData>
      <sheetData sheetId="2261">
        <row r="81">
          <cell r="H81">
            <v>222.566</v>
          </cell>
        </row>
      </sheetData>
      <sheetData sheetId="2262">
        <row r="81">
          <cell r="H81">
            <v>222.566</v>
          </cell>
        </row>
      </sheetData>
      <sheetData sheetId="2263">
        <row r="81">
          <cell r="H81">
            <v>222.566</v>
          </cell>
        </row>
      </sheetData>
      <sheetData sheetId="2264">
        <row r="81">
          <cell r="H81">
            <v>222.566</v>
          </cell>
        </row>
      </sheetData>
      <sheetData sheetId="2265">
        <row r="81">
          <cell r="H81">
            <v>222.566</v>
          </cell>
        </row>
      </sheetData>
      <sheetData sheetId="2266">
        <row r="81">
          <cell r="H81">
            <v>222.566</v>
          </cell>
        </row>
      </sheetData>
      <sheetData sheetId="2267">
        <row r="81">
          <cell r="H81">
            <v>222.566</v>
          </cell>
        </row>
      </sheetData>
      <sheetData sheetId="2268">
        <row r="81">
          <cell r="H81">
            <v>222.566</v>
          </cell>
        </row>
      </sheetData>
      <sheetData sheetId="2269">
        <row r="81">
          <cell r="H81">
            <v>222.566</v>
          </cell>
        </row>
      </sheetData>
      <sheetData sheetId="2270">
        <row r="81">
          <cell r="H81">
            <v>222.566</v>
          </cell>
        </row>
      </sheetData>
      <sheetData sheetId="2271">
        <row r="81">
          <cell r="H81">
            <v>222.566</v>
          </cell>
        </row>
      </sheetData>
      <sheetData sheetId="2272">
        <row r="81">
          <cell r="H81">
            <v>222.566</v>
          </cell>
        </row>
      </sheetData>
      <sheetData sheetId="2273">
        <row r="81">
          <cell r="H81">
            <v>222.566</v>
          </cell>
        </row>
      </sheetData>
      <sheetData sheetId="2274">
        <row r="81">
          <cell r="H81">
            <v>222.566</v>
          </cell>
        </row>
      </sheetData>
      <sheetData sheetId="2275">
        <row r="81">
          <cell r="H81">
            <v>222.566</v>
          </cell>
        </row>
      </sheetData>
      <sheetData sheetId="2276">
        <row r="81">
          <cell r="H81">
            <v>222.566</v>
          </cell>
        </row>
      </sheetData>
      <sheetData sheetId="2277">
        <row r="81">
          <cell r="H81">
            <v>222.566</v>
          </cell>
        </row>
      </sheetData>
      <sheetData sheetId="2278">
        <row r="81">
          <cell r="H81">
            <v>222.566</v>
          </cell>
        </row>
      </sheetData>
      <sheetData sheetId="2279">
        <row r="81">
          <cell r="H81">
            <v>222.566</v>
          </cell>
        </row>
      </sheetData>
      <sheetData sheetId="2280">
        <row r="81">
          <cell r="H81">
            <v>222.566</v>
          </cell>
        </row>
      </sheetData>
      <sheetData sheetId="2281">
        <row r="81">
          <cell r="H81">
            <v>222.566</v>
          </cell>
        </row>
      </sheetData>
      <sheetData sheetId="2282">
        <row r="81">
          <cell r="H81">
            <v>222.566</v>
          </cell>
        </row>
      </sheetData>
      <sheetData sheetId="2283">
        <row r="81">
          <cell r="H81">
            <v>222.566</v>
          </cell>
        </row>
      </sheetData>
      <sheetData sheetId="2284">
        <row r="81">
          <cell r="H81">
            <v>222.566</v>
          </cell>
        </row>
      </sheetData>
      <sheetData sheetId="2285">
        <row r="81">
          <cell r="H81">
            <v>222.566</v>
          </cell>
        </row>
      </sheetData>
      <sheetData sheetId="2286">
        <row r="81">
          <cell r="H81">
            <v>222.566</v>
          </cell>
        </row>
      </sheetData>
      <sheetData sheetId="2287">
        <row r="81">
          <cell r="H81">
            <v>222.566</v>
          </cell>
        </row>
      </sheetData>
      <sheetData sheetId="2288">
        <row r="81">
          <cell r="H81">
            <v>222.566</v>
          </cell>
        </row>
      </sheetData>
      <sheetData sheetId="2289">
        <row r="81">
          <cell r="H81">
            <v>222.566</v>
          </cell>
        </row>
      </sheetData>
      <sheetData sheetId="2290">
        <row r="81">
          <cell r="H81">
            <v>222.566</v>
          </cell>
        </row>
      </sheetData>
      <sheetData sheetId="2291">
        <row r="81">
          <cell r="H81">
            <v>222.566</v>
          </cell>
        </row>
      </sheetData>
      <sheetData sheetId="2292">
        <row r="81">
          <cell r="H81">
            <v>222.566</v>
          </cell>
        </row>
      </sheetData>
      <sheetData sheetId="2293">
        <row r="81">
          <cell r="H81">
            <v>222.566</v>
          </cell>
        </row>
      </sheetData>
      <sheetData sheetId="2294">
        <row r="81">
          <cell r="H81">
            <v>222.566</v>
          </cell>
        </row>
      </sheetData>
      <sheetData sheetId="2295">
        <row r="81">
          <cell r="H81">
            <v>222.566</v>
          </cell>
        </row>
      </sheetData>
      <sheetData sheetId="2296">
        <row r="81">
          <cell r="H81">
            <v>222.566</v>
          </cell>
        </row>
      </sheetData>
      <sheetData sheetId="2297">
        <row r="81">
          <cell r="H81">
            <v>222.566</v>
          </cell>
        </row>
      </sheetData>
      <sheetData sheetId="2298">
        <row r="81">
          <cell r="H81">
            <v>222.566</v>
          </cell>
        </row>
      </sheetData>
      <sheetData sheetId="2299">
        <row r="81">
          <cell r="H81">
            <v>222.566</v>
          </cell>
        </row>
      </sheetData>
      <sheetData sheetId="2300">
        <row r="81">
          <cell r="H81">
            <v>222.566</v>
          </cell>
        </row>
      </sheetData>
      <sheetData sheetId="2301">
        <row r="81">
          <cell r="H81">
            <v>222.566</v>
          </cell>
        </row>
      </sheetData>
      <sheetData sheetId="2302">
        <row r="81">
          <cell r="H81">
            <v>222.566</v>
          </cell>
        </row>
      </sheetData>
      <sheetData sheetId="2303">
        <row r="81">
          <cell r="H81">
            <v>222.566</v>
          </cell>
        </row>
      </sheetData>
      <sheetData sheetId="2304">
        <row r="81">
          <cell r="H81">
            <v>222.566</v>
          </cell>
        </row>
      </sheetData>
      <sheetData sheetId="2305">
        <row r="81">
          <cell r="H81">
            <v>222.566</v>
          </cell>
        </row>
      </sheetData>
      <sheetData sheetId="2306">
        <row r="81">
          <cell r="H81">
            <v>222.566</v>
          </cell>
        </row>
      </sheetData>
      <sheetData sheetId="2307">
        <row r="81">
          <cell r="H81">
            <v>222.566</v>
          </cell>
        </row>
      </sheetData>
      <sheetData sheetId="2308">
        <row r="81">
          <cell r="H81">
            <v>222.566</v>
          </cell>
        </row>
      </sheetData>
      <sheetData sheetId="2309">
        <row r="81">
          <cell r="H81">
            <v>222.566</v>
          </cell>
        </row>
      </sheetData>
      <sheetData sheetId="2310">
        <row r="81">
          <cell r="H81">
            <v>222.566</v>
          </cell>
        </row>
      </sheetData>
      <sheetData sheetId="2311">
        <row r="81">
          <cell r="H81">
            <v>222.566</v>
          </cell>
        </row>
      </sheetData>
      <sheetData sheetId="2312">
        <row r="81">
          <cell r="H81">
            <v>222.566</v>
          </cell>
        </row>
      </sheetData>
      <sheetData sheetId="2313">
        <row r="81">
          <cell r="H81">
            <v>222.566</v>
          </cell>
        </row>
      </sheetData>
      <sheetData sheetId="2314">
        <row r="81">
          <cell r="H81">
            <v>222.566</v>
          </cell>
        </row>
      </sheetData>
      <sheetData sheetId="2315">
        <row r="81">
          <cell r="H81">
            <v>222.566</v>
          </cell>
        </row>
      </sheetData>
      <sheetData sheetId="2316">
        <row r="81">
          <cell r="H81">
            <v>222.566</v>
          </cell>
        </row>
      </sheetData>
      <sheetData sheetId="2317">
        <row r="81">
          <cell r="H81">
            <v>222.566</v>
          </cell>
        </row>
      </sheetData>
      <sheetData sheetId="2318">
        <row r="81">
          <cell r="H81">
            <v>222.566</v>
          </cell>
        </row>
      </sheetData>
      <sheetData sheetId="2319">
        <row r="81">
          <cell r="H81">
            <v>222.566</v>
          </cell>
        </row>
      </sheetData>
      <sheetData sheetId="2320">
        <row r="81">
          <cell r="H81">
            <v>222.566</v>
          </cell>
        </row>
      </sheetData>
      <sheetData sheetId="2321">
        <row r="81">
          <cell r="H81">
            <v>222.566</v>
          </cell>
        </row>
      </sheetData>
      <sheetData sheetId="2322">
        <row r="81">
          <cell r="H81">
            <v>222.566</v>
          </cell>
        </row>
      </sheetData>
      <sheetData sheetId="2323">
        <row r="81">
          <cell r="H81">
            <v>222.566</v>
          </cell>
        </row>
      </sheetData>
      <sheetData sheetId="2324">
        <row r="81">
          <cell r="H81">
            <v>222.566</v>
          </cell>
        </row>
      </sheetData>
      <sheetData sheetId="2325">
        <row r="81">
          <cell r="H81">
            <v>222.566</v>
          </cell>
        </row>
      </sheetData>
      <sheetData sheetId="2326">
        <row r="81">
          <cell r="H81">
            <v>222.566</v>
          </cell>
        </row>
      </sheetData>
      <sheetData sheetId="2327">
        <row r="81">
          <cell r="H81">
            <v>222.566</v>
          </cell>
        </row>
      </sheetData>
      <sheetData sheetId="2328">
        <row r="81">
          <cell r="H81">
            <v>222.566</v>
          </cell>
        </row>
      </sheetData>
      <sheetData sheetId="2329">
        <row r="81">
          <cell r="H81">
            <v>222.566</v>
          </cell>
        </row>
      </sheetData>
      <sheetData sheetId="2330">
        <row r="81">
          <cell r="H81">
            <v>222.566</v>
          </cell>
        </row>
      </sheetData>
      <sheetData sheetId="2331">
        <row r="81">
          <cell r="H81">
            <v>222.566</v>
          </cell>
        </row>
      </sheetData>
      <sheetData sheetId="2332">
        <row r="81">
          <cell r="H81">
            <v>222.566</v>
          </cell>
        </row>
      </sheetData>
      <sheetData sheetId="2333">
        <row r="81">
          <cell r="H81">
            <v>222.566</v>
          </cell>
        </row>
      </sheetData>
      <sheetData sheetId="2334">
        <row r="81">
          <cell r="H81">
            <v>222.566</v>
          </cell>
        </row>
      </sheetData>
      <sheetData sheetId="2335">
        <row r="81">
          <cell r="H81">
            <v>222.566</v>
          </cell>
        </row>
      </sheetData>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ow r="81">
          <cell r="H81">
            <v>222.566</v>
          </cell>
        </row>
      </sheetData>
      <sheetData sheetId="2397">
        <row r="81">
          <cell r="H81">
            <v>222.566</v>
          </cell>
        </row>
      </sheetData>
      <sheetData sheetId="2398">
        <row r="81">
          <cell r="H81">
            <v>222.566</v>
          </cell>
        </row>
      </sheetData>
      <sheetData sheetId="2399" refreshError="1"/>
      <sheetData sheetId="2400">
        <row r="81">
          <cell r="H81">
            <v>222.566</v>
          </cell>
        </row>
      </sheetData>
      <sheetData sheetId="2401">
        <row r="81">
          <cell r="H81">
            <v>222.566</v>
          </cell>
        </row>
      </sheetData>
      <sheetData sheetId="2402" refreshError="1"/>
      <sheetData sheetId="2403" refreshError="1"/>
      <sheetData sheetId="2404" refreshError="1"/>
      <sheetData sheetId="2405" refreshError="1"/>
      <sheetData sheetId="2406" refreshError="1"/>
      <sheetData sheetId="2407">
        <row r="81">
          <cell r="H81">
            <v>222.566</v>
          </cell>
        </row>
      </sheetData>
      <sheetData sheetId="2408">
        <row r="81">
          <cell r="H81">
            <v>222.566</v>
          </cell>
        </row>
      </sheetData>
      <sheetData sheetId="2409">
        <row r="81">
          <cell r="H81">
            <v>222.566</v>
          </cell>
        </row>
      </sheetData>
      <sheetData sheetId="2410">
        <row r="81">
          <cell r="H81">
            <v>222.566</v>
          </cell>
        </row>
      </sheetData>
      <sheetData sheetId="2411">
        <row r="81">
          <cell r="H81">
            <v>222.566</v>
          </cell>
        </row>
      </sheetData>
      <sheetData sheetId="2412">
        <row r="81">
          <cell r="H81">
            <v>222.566</v>
          </cell>
        </row>
      </sheetData>
      <sheetData sheetId="2413">
        <row r="81">
          <cell r="H81">
            <v>222.566</v>
          </cell>
        </row>
      </sheetData>
      <sheetData sheetId="2414">
        <row r="81">
          <cell r="H81">
            <v>222.566</v>
          </cell>
        </row>
      </sheetData>
      <sheetData sheetId="2415">
        <row r="81">
          <cell r="H81">
            <v>222.566</v>
          </cell>
        </row>
      </sheetData>
      <sheetData sheetId="2416">
        <row r="81">
          <cell r="H81">
            <v>222.566</v>
          </cell>
        </row>
      </sheetData>
      <sheetData sheetId="2417">
        <row r="81">
          <cell r="H81">
            <v>222.566</v>
          </cell>
        </row>
      </sheetData>
      <sheetData sheetId="2418">
        <row r="81">
          <cell r="H81">
            <v>222.566</v>
          </cell>
        </row>
      </sheetData>
      <sheetData sheetId="2419">
        <row r="81">
          <cell r="H81">
            <v>222.566</v>
          </cell>
        </row>
      </sheetData>
      <sheetData sheetId="2420">
        <row r="81">
          <cell r="H81">
            <v>222.566</v>
          </cell>
        </row>
      </sheetData>
      <sheetData sheetId="2421" refreshError="1"/>
      <sheetData sheetId="2422">
        <row r="81">
          <cell r="H81">
            <v>222.566</v>
          </cell>
        </row>
      </sheetData>
      <sheetData sheetId="2423">
        <row r="81">
          <cell r="H81">
            <v>222.566</v>
          </cell>
        </row>
      </sheetData>
      <sheetData sheetId="2424" refreshError="1"/>
      <sheetData sheetId="2425" refreshError="1"/>
      <sheetData sheetId="2426" refreshError="1"/>
      <sheetData sheetId="2427" refreshError="1"/>
      <sheetData sheetId="2428" refreshError="1"/>
      <sheetData sheetId="2429" refreshError="1"/>
      <sheetData sheetId="2430" refreshError="1"/>
      <sheetData sheetId="2431">
        <row r="81">
          <cell r="H81">
            <v>222.566</v>
          </cell>
        </row>
      </sheetData>
      <sheetData sheetId="2432" refreshError="1"/>
      <sheetData sheetId="2433" refreshError="1"/>
      <sheetData sheetId="2434" refreshError="1"/>
      <sheetData sheetId="2435" refreshError="1"/>
      <sheetData sheetId="2436" refreshError="1"/>
      <sheetData sheetId="2437">
        <row r="81">
          <cell r="H81">
            <v>222.566</v>
          </cell>
        </row>
      </sheetData>
      <sheetData sheetId="2438">
        <row r="81">
          <cell r="H81">
            <v>222.566</v>
          </cell>
        </row>
      </sheetData>
      <sheetData sheetId="2439">
        <row r="81">
          <cell r="H81">
            <v>222.566</v>
          </cell>
        </row>
      </sheetData>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ow r="81">
          <cell r="H81">
            <v>222.566</v>
          </cell>
        </row>
      </sheetData>
      <sheetData sheetId="2601">
        <row r="81">
          <cell r="H81">
            <v>222.566</v>
          </cell>
        </row>
      </sheetData>
      <sheetData sheetId="2602">
        <row r="81">
          <cell r="H81">
            <v>222.566</v>
          </cell>
        </row>
      </sheetData>
      <sheetData sheetId="2603">
        <row r="81">
          <cell r="H81">
            <v>222.566</v>
          </cell>
        </row>
      </sheetData>
      <sheetData sheetId="2604">
        <row r="81">
          <cell r="H81">
            <v>222.566</v>
          </cell>
        </row>
      </sheetData>
      <sheetData sheetId="2605">
        <row r="81">
          <cell r="H81">
            <v>222.566</v>
          </cell>
        </row>
      </sheetData>
      <sheetData sheetId="2606">
        <row r="81">
          <cell r="H81">
            <v>222.566</v>
          </cell>
        </row>
      </sheetData>
      <sheetData sheetId="2607">
        <row r="81">
          <cell r="H81">
            <v>222.566</v>
          </cell>
        </row>
      </sheetData>
      <sheetData sheetId="2608">
        <row r="81">
          <cell r="H81">
            <v>222.566</v>
          </cell>
        </row>
      </sheetData>
      <sheetData sheetId="2609">
        <row r="81">
          <cell r="H81">
            <v>222.566</v>
          </cell>
        </row>
      </sheetData>
      <sheetData sheetId="2610">
        <row r="81">
          <cell r="H81">
            <v>222.566</v>
          </cell>
        </row>
      </sheetData>
      <sheetData sheetId="2611">
        <row r="81">
          <cell r="H81">
            <v>222.566</v>
          </cell>
        </row>
      </sheetData>
      <sheetData sheetId="2612">
        <row r="81">
          <cell r="H81">
            <v>222.566</v>
          </cell>
        </row>
      </sheetData>
      <sheetData sheetId="2613">
        <row r="81">
          <cell r="H81">
            <v>222.566</v>
          </cell>
        </row>
      </sheetData>
      <sheetData sheetId="2614">
        <row r="81">
          <cell r="H81">
            <v>222.566</v>
          </cell>
        </row>
      </sheetData>
      <sheetData sheetId="2615">
        <row r="81">
          <cell r="H81">
            <v>222.566</v>
          </cell>
        </row>
      </sheetData>
      <sheetData sheetId="2616">
        <row r="81">
          <cell r="H81">
            <v>222.566</v>
          </cell>
        </row>
      </sheetData>
      <sheetData sheetId="2617">
        <row r="81">
          <cell r="H81">
            <v>222.566</v>
          </cell>
        </row>
      </sheetData>
      <sheetData sheetId="2618">
        <row r="81">
          <cell r="H81">
            <v>222.566</v>
          </cell>
        </row>
      </sheetData>
      <sheetData sheetId="2619" refreshError="1"/>
      <sheetData sheetId="2620">
        <row r="81">
          <cell r="H81">
            <v>222.566</v>
          </cell>
        </row>
      </sheetData>
      <sheetData sheetId="2621">
        <row r="81">
          <cell r="H81">
            <v>222.566</v>
          </cell>
        </row>
      </sheetData>
      <sheetData sheetId="2622">
        <row r="81">
          <cell r="H81">
            <v>222.566</v>
          </cell>
        </row>
      </sheetData>
      <sheetData sheetId="2623">
        <row r="81">
          <cell r="H81">
            <v>222.566</v>
          </cell>
        </row>
      </sheetData>
      <sheetData sheetId="2624">
        <row r="81">
          <cell r="H81">
            <v>222.566</v>
          </cell>
        </row>
      </sheetData>
      <sheetData sheetId="2625">
        <row r="81">
          <cell r="H81">
            <v>222.566</v>
          </cell>
        </row>
      </sheetData>
      <sheetData sheetId="2626">
        <row r="81">
          <cell r="H81">
            <v>222.566</v>
          </cell>
        </row>
      </sheetData>
      <sheetData sheetId="2627">
        <row r="81">
          <cell r="H81">
            <v>222.566</v>
          </cell>
        </row>
      </sheetData>
      <sheetData sheetId="2628">
        <row r="81">
          <cell r="H81">
            <v>222.566</v>
          </cell>
        </row>
      </sheetData>
      <sheetData sheetId="2629">
        <row r="81">
          <cell r="H81">
            <v>222.566</v>
          </cell>
        </row>
      </sheetData>
      <sheetData sheetId="2630">
        <row r="81">
          <cell r="H81">
            <v>222.566</v>
          </cell>
        </row>
      </sheetData>
      <sheetData sheetId="2631">
        <row r="81">
          <cell r="H81">
            <v>222.566</v>
          </cell>
        </row>
      </sheetData>
      <sheetData sheetId="2632">
        <row r="81">
          <cell r="H81">
            <v>222.566</v>
          </cell>
        </row>
      </sheetData>
      <sheetData sheetId="2633">
        <row r="81">
          <cell r="H81">
            <v>222.566</v>
          </cell>
        </row>
      </sheetData>
      <sheetData sheetId="2634">
        <row r="81">
          <cell r="H81">
            <v>222.566</v>
          </cell>
        </row>
      </sheetData>
      <sheetData sheetId="2635">
        <row r="81">
          <cell r="H81">
            <v>222.566</v>
          </cell>
        </row>
      </sheetData>
      <sheetData sheetId="2636">
        <row r="81">
          <cell r="H81">
            <v>222.566</v>
          </cell>
        </row>
      </sheetData>
      <sheetData sheetId="2637">
        <row r="81">
          <cell r="H81">
            <v>222.566</v>
          </cell>
        </row>
      </sheetData>
      <sheetData sheetId="2638">
        <row r="81">
          <cell r="H81">
            <v>222.566</v>
          </cell>
        </row>
      </sheetData>
      <sheetData sheetId="2639">
        <row r="81">
          <cell r="H81">
            <v>222.566</v>
          </cell>
        </row>
      </sheetData>
      <sheetData sheetId="2640">
        <row r="81">
          <cell r="H81">
            <v>222.566</v>
          </cell>
        </row>
      </sheetData>
      <sheetData sheetId="2641">
        <row r="81">
          <cell r="H81">
            <v>222.566</v>
          </cell>
        </row>
      </sheetData>
      <sheetData sheetId="2642">
        <row r="81">
          <cell r="H81">
            <v>222.566</v>
          </cell>
        </row>
      </sheetData>
      <sheetData sheetId="2643">
        <row r="81">
          <cell r="H81">
            <v>222.566</v>
          </cell>
        </row>
      </sheetData>
      <sheetData sheetId="2644">
        <row r="81">
          <cell r="H81">
            <v>222.566</v>
          </cell>
        </row>
      </sheetData>
      <sheetData sheetId="2645">
        <row r="81">
          <cell r="H81">
            <v>222.566</v>
          </cell>
        </row>
      </sheetData>
      <sheetData sheetId="2646">
        <row r="81">
          <cell r="H81">
            <v>222.566</v>
          </cell>
        </row>
      </sheetData>
      <sheetData sheetId="2647">
        <row r="81">
          <cell r="H81">
            <v>222.566</v>
          </cell>
        </row>
      </sheetData>
      <sheetData sheetId="2648">
        <row r="81">
          <cell r="H81">
            <v>222.566</v>
          </cell>
        </row>
      </sheetData>
      <sheetData sheetId="2649">
        <row r="81">
          <cell r="H81">
            <v>222.566</v>
          </cell>
        </row>
      </sheetData>
      <sheetData sheetId="2650">
        <row r="81">
          <cell r="H81">
            <v>222.566</v>
          </cell>
        </row>
      </sheetData>
      <sheetData sheetId="2651">
        <row r="81">
          <cell r="H81">
            <v>222.566</v>
          </cell>
        </row>
      </sheetData>
      <sheetData sheetId="2652">
        <row r="81">
          <cell r="H81">
            <v>222.566</v>
          </cell>
        </row>
      </sheetData>
      <sheetData sheetId="2653">
        <row r="81">
          <cell r="H81">
            <v>222.566</v>
          </cell>
        </row>
      </sheetData>
      <sheetData sheetId="2654">
        <row r="81">
          <cell r="H81">
            <v>222.566</v>
          </cell>
        </row>
      </sheetData>
      <sheetData sheetId="2655">
        <row r="81">
          <cell r="H81">
            <v>222.566</v>
          </cell>
        </row>
      </sheetData>
      <sheetData sheetId="2656">
        <row r="81">
          <cell r="H81">
            <v>222.566</v>
          </cell>
        </row>
      </sheetData>
      <sheetData sheetId="2657">
        <row r="81">
          <cell r="H81">
            <v>222.566</v>
          </cell>
        </row>
      </sheetData>
      <sheetData sheetId="2658">
        <row r="81">
          <cell r="H81">
            <v>222.566</v>
          </cell>
        </row>
      </sheetData>
      <sheetData sheetId="2659">
        <row r="81">
          <cell r="H81">
            <v>222.566</v>
          </cell>
        </row>
      </sheetData>
      <sheetData sheetId="2660">
        <row r="81">
          <cell r="H81">
            <v>222.566</v>
          </cell>
        </row>
      </sheetData>
      <sheetData sheetId="2661">
        <row r="81">
          <cell r="H81">
            <v>222.566</v>
          </cell>
        </row>
      </sheetData>
      <sheetData sheetId="2662">
        <row r="81">
          <cell r="H81">
            <v>222.566</v>
          </cell>
        </row>
      </sheetData>
      <sheetData sheetId="2663">
        <row r="81">
          <cell r="H81">
            <v>222.566</v>
          </cell>
        </row>
      </sheetData>
      <sheetData sheetId="2664">
        <row r="81">
          <cell r="H81">
            <v>222.566</v>
          </cell>
        </row>
      </sheetData>
      <sheetData sheetId="2665">
        <row r="81">
          <cell r="H81">
            <v>222.566</v>
          </cell>
        </row>
      </sheetData>
      <sheetData sheetId="2666">
        <row r="81">
          <cell r="H81">
            <v>222.566</v>
          </cell>
        </row>
      </sheetData>
      <sheetData sheetId="2667">
        <row r="81">
          <cell r="H81">
            <v>222.566</v>
          </cell>
        </row>
      </sheetData>
      <sheetData sheetId="2668">
        <row r="81">
          <cell r="H81">
            <v>222.566</v>
          </cell>
        </row>
      </sheetData>
      <sheetData sheetId="2669">
        <row r="81">
          <cell r="H81">
            <v>222.566</v>
          </cell>
        </row>
      </sheetData>
      <sheetData sheetId="2670">
        <row r="81">
          <cell r="H81">
            <v>222.566</v>
          </cell>
        </row>
      </sheetData>
      <sheetData sheetId="2671">
        <row r="81">
          <cell r="H81">
            <v>222.566</v>
          </cell>
        </row>
      </sheetData>
      <sheetData sheetId="2672">
        <row r="81">
          <cell r="H81">
            <v>222.566</v>
          </cell>
        </row>
      </sheetData>
      <sheetData sheetId="2673">
        <row r="81">
          <cell r="H81">
            <v>222.566</v>
          </cell>
        </row>
      </sheetData>
      <sheetData sheetId="2674">
        <row r="81">
          <cell r="H81">
            <v>222.566</v>
          </cell>
        </row>
      </sheetData>
      <sheetData sheetId="2675">
        <row r="81">
          <cell r="H81">
            <v>222.566</v>
          </cell>
        </row>
      </sheetData>
      <sheetData sheetId="2676">
        <row r="81">
          <cell r="H81">
            <v>222.566</v>
          </cell>
        </row>
      </sheetData>
      <sheetData sheetId="2677">
        <row r="81">
          <cell r="H81">
            <v>222.566</v>
          </cell>
        </row>
      </sheetData>
      <sheetData sheetId="2678">
        <row r="81">
          <cell r="H81">
            <v>222.566</v>
          </cell>
        </row>
      </sheetData>
      <sheetData sheetId="2679">
        <row r="81">
          <cell r="H81">
            <v>222.566</v>
          </cell>
        </row>
      </sheetData>
      <sheetData sheetId="2680">
        <row r="81">
          <cell r="H81">
            <v>222.566</v>
          </cell>
        </row>
      </sheetData>
      <sheetData sheetId="2681">
        <row r="81">
          <cell r="H81">
            <v>222.566</v>
          </cell>
        </row>
      </sheetData>
      <sheetData sheetId="2682">
        <row r="81">
          <cell r="H81">
            <v>222.566</v>
          </cell>
        </row>
      </sheetData>
      <sheetData sheetId="2683">
        <row r="81">
          <cell r="H81">
            <v>222.566</v>
          </cell>
        </row>
      </sheetData>
      <sheetData sheetId="2684">
        <row r="81">
          <cell r="H81">
            <v>222.566</v>
          </cell>
        </row>
      </sheetData>
      <sheetData sheetId="2685">
        <row r="81">
          <cell r="H81">
            <v>222.566</v>
          </cell>
        </row>
      </sheetData>
      <sheetData sheetId="2686">
        <row r="81">
          <cell r="H81">
            <v>222.566</v>
          </cell>
        </row>
      </sheetData>
      <sheetData sheetId="2687">
        <row r="81">
          <cell r="H81">
            <v>222.566</v>
          </cell>
        </row>
      </sheetData>
      <sheetData sheetId="2688">
        <row r="81">
          <cell r="H81">
            <v>222.566</v>
          </cell>
        </row>
      </sheetData>
      <sheetData sheetId="2689">
        <row r="81">
          <cell r="H81">
            <v>222.566</v>
          </cell>
        </row>
      </sheetData>
      <sheetData sheetId="2690">
        <row r="81">
          <cell r="H81">
            <v>222.566</v>
          </cell>
        </row>
      </sheetData>
      <sheetData sheetId="2691">
        <row r="81">
          <cell r="H81">
            <v>222.566</v>
          </cell>
        </row>
      </sheetData>
      <sheetData sheetId="2692">
        <row r="81">
          <cell r="H81">
            <v>222.566</v>
          </cell>
        </row>
      </sheetData>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ow r="81">
          <cell r="H81">
            <v>222.566</v>
          </cell>
        </row>
      </sheetData>
      <sheetData sheetId="2733">
        <row r="81">
          <cell r="H81">
            <v>222.566</v>
          </cell>
        </row>
      </sheetData>
      <sheetData sheetId="2734">
        <row r="81">
          <cell r="H81">
            <v>222.566</v>
          </cell>
        </row>
      </sheetData>
      <sheetData sheetId="2735">
        <row r="81">
          <cell r="H81">
            <v>222.566</v>
          </cell>
        </row>
      </sheetData>
      <sheetData sheetId="2736">
        <row r="944">
          <cell r="H944">
            <v>439.20800000000003</v>
          </cell>
        </row>
      </sheetData>
      <sheetData sheetId="2737">
        <row r="944">
          <cell r="H944">
            <v>439.20800000000003</v>
          </cell>
        </row>
      </sheetData>
      <sheetData sheetId="2738"/>
      <sheetData sheetId="2739"/>
      <sheetData sheetId="2740">
        <row r="944">
          <cell r="H944">
            <v>439.20800000000003</v>
          </cell>
        </row>
      </sheetData>
      <sheetData sheetId="2741">
        <row r="81">
          <cell r="H81">
            <v>222.566</v>
          </cell>
        </row>
      </sheetData>
      <sheetData sheetId="2742">
        <row r="81">
          <cell r="H81">
            <v>222.566</v>
          </cell>
        </row>
      </sheetData>
      <sheetData sheetId="2743">
        <row r="81">
          <cell r="H81">
            <v>222.566</v>
          </cell>
        </row>
      </sheetData>
      <sheetData sheetId="2744">
        <row r="81">
          <cell r="H81">
            <v>222.566</v>
          </cell>
        </row>
      </sheetData>
      <sheetData sheetId="2745"/>
      <sheetData sheetId="2746"/>
      <sheetData sheetId="2747">
        <row r="81">
          <cell r="H81">
            <v>222.566</v>
          </cell>
        </row>
      </sheetData>
      <sheetData sheetId="2748">
        <row r="81">
          <cell r="H81">
            <v>222.566</v>
          </cell>
        </row>
      </sheetData>
      <sheetData sheetId="2749">
        <row r="81">
          <cell r="H81">
            <v>222.566</v>
          </cell>
        </row>
      </sheetData>
      <sheetData sheetId="2750">
        <row r="81">
          <cell r="H81">
            <v>222.566</v>
          </cell>
        </row>
      </sheetData>
      <sheetData sheetId="2751">
        <row r="81">
          <cell r="H81">
            <v>222.566</v>
          </cell>
        </row>
      </sheetData>
      <sheetData sheetId="2752">
        <row r="81">
          <cell r="H81">
            <v>222.566</v>
          </cell>
        </row>
      </sheetData>
      <sheetData sheetId="2753">
        <row r="81">
          <cell r="H81">
            <v>222.566</v>
          </cell>
        </row>
      </sheetData>
      <sheetData sheetId="2754">
        <row r="81">
          <cell r="H81">
            <v>222.566</v>
          </cell>
        </row>
      </sheetData>
      <sheetData sheetId="2755">
        <row r="81">
          <cell r="H81">
            <v>222.566</v>
          </cell>
        </row>
      </sheetData>
      <sheetData sheetId="2756"/>
      <sheetData sheetId="2757">
        <row r="81">
          <cell r="H81">
            <v>222.566</v>
          </cell>
        </row>
      </sheetData>
      <sheetData sheetId="2758">
        <row r="81">
          <cell r="H81">
            <v>222.566</v>
          </cell>
        </row>
      </sheetData>
      <sheetData sheetId="2759">
        <row r="81">
          <cell r="H81">
            <v>222.566</v>
          </cell>
        </row>
      </sheetData>
      <sheetData sheetId="2760">
        <row r="81">
          <cell r="H81">
            <v>222.566</v>
          </cell>
        </row>
      </sheetData>
      <sheetData sheetId="2761">
        <row r="81">
          <cell r="H81">
            <v>222.566</v>
          </cell>
        </row>
      </sheetData>
      <sheetData sheetId="2762">
        <row r="81">
          <cell r="H81">
            <v>222.566</v>
          </cell>
        </row>
      </sheetData>
      <sheetData sheetId="2763">
        <row r="81">
          <cell r="H81">
            <v>222.566</v>
          </cell>
        </row>
      </sheetData>
      <sheetData sheetId="2764">
        <row r="81">
          <cell r="H81">
            <v>222.566</v>
          </cell>
        </row>
      </sheetData>
      <sheetData sheetId="2765">
        <row r="81">
          <cell r="H81">
            <v>222.566</v>
          </cell>
        </row>
      </sheetData>
      <sheetData sheetId="2766">
        <row r="81">
          <cell r="H81">
            <v>222.566</v>
          </cell>
        </row>
      </sheetData>
      <sheetData sheetId="2767">
        <row r="81">
          <cell r="H81">
            <v>222.566</v>
          </cell>
        </row>
      </sheetData>
      <sheetData sheetId="2768">
        <row r="81">
          <cell r="H81">
            <v>222.566</v>
          </cell>
        </row>
      </sheetData>
      <sheetData sheetId="2769">
        <row r="81">
          <cell r="H81">
            <v>222.566</v>
          </cell>
        </row>
      </sheetData>
      <sheetData sheetId="2770">
        <row r="81">
          <cell r="H81">
            <v>222.566</v>
          </cell>
        </row>
      </sheetData>
      <sheetData sheetId="2771">
        <row r="81">
          <cell r="H81">
            <v>222.566</v>
          </cell>
        </row>
      </sheetData>
      <sheetData sheetId="2772">
        <row r="81">
          <cell r="H81">
            <v>222.566</v>
          </cell>
        </row>
      </sheetData>
      <sheetData sheetId="2773">
        <row r="81">
          <cell r="H81">
            <v>222.566</v>
          </cell>
        </row>
      </sheetData>
      <sheetData sheetId="2774">
        <row r="81">
          <cell r="H81">
            <v>222.566</v>
          </cell>
        </row>
      </sheetData>
      <sheetData sheetId="2775">
        <row r="81">
          <cell r="H81">
            <v>222.566</v>
          </cell>
        </row>
      </sheetData>
      <sheetData sheetId="2776">
        <row r="81">
          <cell r="H81">
            <v>222.566</v>
          </cell>
        </row>
      </sheetData>
      <sheetData sheetId="2777">
        <row r="81">
          <cell r="H81">
            <v>222.566</v>
          </cell>
        </row>
      </sheetData>
      <sheetData sheetId="2778">
        <row r="81">
          <cell r="H81">
            <v>222.566</v>
          </cell>
        </row>
      </sheetData>
      <sheetData sheetId="2779">
        <row r="81">
          <cell r="H81">
            <v>222.566</v>
          </cell>
        </row>
      </sheetData>
      <sheetData sheetId="2780">
        <row r="81">
          <cell r="H81">
            <v>222.566</v>
          </cell>
        </row>
      </sheetData>
      <sheetData sheetId="2781">
        <row r="81">
          <cell r="H81">
            <v>222.566</v>
          </cell>
        </row>
      </sheetData>
      <sheetData sheetId="2782">
        <row r="81">
          <cell r="H81">
            <v>222.566</v>
          </cell>
        </row>
      </sheetData>
      <sheetData sheetId="2783">
        <row r="81">
          <cell r="H81">
            <v>222.566</v>
          </cell>
        </row>
      </sheetData>
      <sheetData sheetId="2784">
        <row r="81">
          <cell r="H81">
            <v>222.566</v>
          </cell>
        </row>
      </sheetData>
      <sheetData sheetId="2785">
        <row r="81">
          <cell r="H81">
            <v>222.566</v>
          </cell>
        </row>
      </sheetData>
      <sheetData sheetId="2786">
        <row r="81">
          <cell r="H81">
            <v>222.566</v>
          </cell>
        </row>
      </sheetData>
      <sheetData sheetId="2787">
        <row r="81">
          <cell r="H81">
            <v>222.566</v>
          </cell>
        </row>
      </sheetData>
      <sheetData sheetId="2788">
        <row r="81">
          <cell r="H81">
            <v>222.566</v>
          </cell>
        </row>
      </sheetData>
      <sheetData sheetId="2789">
        <row r="81">
          <cell r="H81">
            <v>222.566</v>
          </cell>
        </row>
      </sheetData>
      <sheetData sheetId="2790">
        <row r="81">
          <cell r="H81">
            <v>222.566</v>
          </cell>
        </row>
      </sheetData>
      <sheetData sheetId="2791">
        <row r="81">
          <cell r="H81">
            <v>222.566</v>
          </cell>
        </row>
      </sheetData>
      <sheetData sheetId="2792">
        <row r="81">
          <cell r="H81">
            <v>222.566</v>
          </cell>
        </row>
      </sheetData>
      <sheetData sheetId="2793">
        <row r="81">
          <cell r="H81">
            <v>222.566</v>
          </cell>
        </row>
      </sheetData>
      <sheetData sheetId="2794">
        <row r="81">
          <cell r="H81">
            <v>222.566</v>
          </cell>
        </row>
      </sheetData>
      <sheetData sheetId="2795">
        <row r="81">
          <cell r="H81">
            <v>222.566</v>
          </cell>
        </row>
      </sheetData>
      <sheetData sheetId="2796">
        <row r="81">
          <cell r="H81">
            <v>222.566</v>
          </cell>
        </row>
      </sheetData>
      <sheetData sheetId="2797">
        <row r="81">
          <cell r="H81">
            <v>222.566</v>
          </cell>
        </row>
      </sheetData>
      <sheetData sheetId="2798">
        <row r="81">
          <cell r="H81">
            <v>222.566</v>
          </cell>
        </row>
      </sheetData>
      <sheetData sheetId="2799">
        <row r="81">
          <cell r="H81">
            <v>222.566</v>
          </cell>
        </row>
      </sheetData>
      <sheetData sheetId="2800">
        <row r="81">
          <cell r="H81">
            <v>222.566</v>
          </cell>
        </row>
      </sheetData>
      <sheetData sheetId="2801">
        <row r="81">
          <cell r="H81">
            <v>222.566</v>
          </cell>
        </row>
      </sheetData>
      <sheetData sheetId="2802">
        <row r="81">
          <cell r="H81">
            <v>222.566</v>
          </cell>
        </row>
      </sheetData>
      <sheetData sheetId="2803">
        <row r="81">
          <cell r="H81">
            <v>222.566</v>
          </cell>
        </row>
      </sheetData>
      <sheetData sheetId="2804">
        <row r="81">
          <cell r="H81">
            <v>222.566</v>
          </cell>
        </row>
      </sheetData>
      <sheetData sheetId="2805">
        <row r="81">
          <cell r="H81">
            <v>222.566</v>
          </cell>
        </row>
      </sheetData>
      <sheetData sheetId="2806">
        <row r="81">
          <cell r="H81">
            <v>222.566</v>
          </cell>
        </row>
      </sheetData>
      <sheetData sheetId="2807">
        <row r="81">
          <cell r="H81">
            <v>222.566</v>
          </cell>
        </row>
      </sheetData>
      <sheetData sheetId="2808">
        <row r="81">
          <cell r="H81">
            <v>222.566</v>
          </cell>
        </row>
      </sheetData>
      <sheetData sheetId="2809">
        <row r="81">
          <cell r="H81">
            <v>222.566</v>
          </cell>
        </row>
      </sheetData>
      <sheetData sheetId="2810">
        <row r="81">
          <cell r="H81">
            <v>222.566</v>
          </cell>
        </row>
      </sheetData>
      <sheetData sheetId="2811">
        <row r="81">
          <cell r="H81">
            <v>222.566</v>
          </cell>
        </row>
      </sheetData>
      <sheetData sheetId="2812">
        <row r="81">
          <cell r="H81">
            <v>222.566</v>
          </cell>
        </row>
      </sheetData>
      <sheetData sheetId="2813">
        <row r="81">
          <cell r="H81">
            <v>222.566</v>
          </cell>
        </row>
      </sheetData>
      <sheetData sheetId="2814">
        <row r="81">
          <cell r="H81">
            <v>222.566</v>
          </cell>
        </row>
      </sheetData>
      <sheetData sheetId="2815">
        <row r="81">
          <cell r="H81">
            <v>222.566</v>
          </cell>
        </row>
      </sheetData>
      <sheetData sheetId="2816">
        <row r="81">
          <cell r="H81">
            <v>222.566</v>
          </cell>
        </row>
      </sheetData>
      <sheetData sheetId="2817">
        <row r="81">
          <cell r="H81">
            <v>222.566</v>
          </cell>
        </row>
      </sheetData>
      <sheetData sheetId="2818">
        <row r="81">
          <cell r="H81">
            <v>222.566</v>
          </cell>
        </row>
      </sheetData>
      <sheetData sheetId="2819">
        <row r="81">
          <cell r="H81">
            <v>222.566</v>
          </cell>
        </row>
      </sheetData>
      <sheetData sheetId="2820">
        <row r="81">
          <cell r="H81">
            <v>222.566</v>
          </cell>
        </row>
      </sheetData>
      <sheetData sheetId="2821">
        <row r="81">
          <cell r="H81">
            <v>222.566</v>
          </cell>
        </row>
      </sheetData>
      <sheetData sheetId="2822">
        <row r="81">
          <cell r="H81">
            <v>222.566</v>
          </cell>
        </row>
      </sheetData>
      <sheetData sheetId="2823" refreshError="1"/>
      <sheetData sheetId="2824">
        <row r="81">
          <cell r="H81">
            <v>222.566</v>
          </cell>
        </row>
      </sheetData>
      <sheetData sheetId="2825">
        <row r="81">
          <cell r="H81">
            <v>222.566</v>
          </cell>
        </row>
      </sheetData>
      <sheetData sheetId="2826">
        <row r="81">
          <cell r="H81">
            <v>222.566</v>
          </cell>
        </row>
      </sheetData>
      <sheetData sheetId="2827" refreshError="1"/>
      <sheetData sheetId="2828">
        <row r="81">
          <cell r="H81">
            <v>222.566</v>
          </cell>
        </row>
      </sheetData>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ow r="81">
          <cell r="H81">
            <v>222.566</v>
          </cell>
        </row>
      </sheetData>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ow r="81">
          <cell r="H81">
            <v>222.566</v>
          </cell>
        </row>
      </sheetData>
      <sheetData sheetId="2868">
        <row r="81">
          <cell r="H81">
            <v>222.566</v>
          </cell>
        </row>
      </sheetData>
      <sheetData sheetId="2869">
        <row r="81">
          <cell r="H81">
            <v>222.566</v>
          </cell>
        </row>
      </sheetData>
      <sheetData sheetId="2870">
        <row r="81">
          <cell r="H81">
            <v>222.566</v>
          </cell>
        </row>
      </sheetData>
      <sheetData sheetId="2871">
        <row r="81">
          <cell r="H81">
            <v>222.566</v>
          </cell>
        </row>
      </sheetData>
      <sheetData sheetId="2872">
        <row r="81">
          <cell r="H81">
            <v>222.566</v>
          </cell>
        </row>
      </sheetData>
      <sheetData sheetId="2873">
        <row r="81">
          <cell r="H81">
            <v>222.566</v>
          </cell>
        </row>
      </sheetData>
      <sheetData sheetId="2874">
        <row r="81">
          <cell r="H81">
            <v>222.566</v>
          </cell>
        </row>
      </sheetData>
      <sheetData sheetId="2875">
        <row r="81">
          <cell r="H81">
            <v>222.566</v>
          </cell>
        </row>
      </sheetData>
      <sheetData sheetId="2876" refreshError="1"/>
      <sheetData sheetId="2877" refreshError="1"/>
      <sheetData sheetId="2878" refreshError="1"/>
      <sheetData sheetId="2879">
        <row r="81">
          <cell r="H81">
            <v>222.566</v>
          </cell>
        </row>
      </sheetData>
      <sheetData sheetId="2880">
        <row r="81">
          <cell r="H81">
            <v>222.566</v>
          </cell>
        </row>
      </sheetData>
      <sheetData sheetId="2881">
        <row r="81">
          <cell r="H81">
            <v>222.566</v>
          </cell>
        </row>
      </sheetData>
      <sheetData sheetId="2882">
        <row r="81">
          <cell r="H81">
            <v>222.566</v>
          </cell>
        </row>
      </sheetData>
      <sheetData sheetId="2883">
        <row r="81">
          <cell r="H81">
            <v>222.566</v>
          </cell>
        </row>
      </sheetData>
      <sheetData sheetId="2884">
        <row r="81">
          <cell r="H81">
            <v>222.566</v>
          </cell>
        </row>
      </sheetData>
      <sheetData sheetId="2885" refreshError="1"/>
      <sheetData sheetId="2886" refreshError="1"/>
      <sheetData sheetId="2887" refreshError="1"/>
      <sheetData sheetId="2888" refreshError="1"/>
      <sheetData sheetId="2889" refreshError="1"/>
      <sheetData sheetId="2890" refreshError="1"/>
      <sheetData sheetId="2891" refreshError="1"/>
      <sheetData sheetId="2892">
        <row r="81">
          <cell r="H81">
            <v>222.566</v>
          </cell>
        </row>
      </sheetData>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ow r="81">
          <cell r="H81">
            <v>222.566</v>
          </cell>
        </row>
      </sheetData>
      <sheetData sheetId="2904">
        <row r="81">
          <cell r="H81">
            <v>222.566</v>
          </cell>
        </row>
      </sheetData>
      <sheetData sheetId="2905">
        <row r="81">
          <cell r="H81">
            <v>222.566</v>
          </cell>
        </row>
      </sheetData>
      <sheetData sheetId="2906">
        <row r="81">
          <cell r="H81">
            <v>222.566</v>
          </cell>
        </row>
      </sheetData>
      <sheetData sheetId="2907">
        <row r="81">
          <cell r="H81">
            <v>222.566</v>
          </cell>
        </row>
      </sheetData>
      <sheetData sheetId="2908">
        <row r="81">
          <cell r="H81">
            <v>222.566</v>
          </cell>
        </row>
      </sheetData>
      <sheetData sheetId="2909" refreshError="1"/>
      <sheetData sheetId="2910" refreshError="1"/>
      <sheetData sheetId="2911" refreshError="1"/>
      <sheetData sheetId="2912">
        <row r="81">
          <cell r="H81">
            <v>222.566</v>
          </cell>
        </row>
      </sheetData>
      <sheetData sheetId="2913" refreshError="1"/>
      <sheetData sheetId="2914" refreshError="1"/>
      <sheetData sheetId="2915" refreshError="1"/>
      <sheetData sheetId="2916" refreshError="1"/>
      <sheetData sheetId="2917">
        <row r="81">
          <cell r="H81">
            <v>222.566</v>
          </cell>
        </row>
      </sheetData>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ow r="81">
          <cell r="H81">
            <v>222.566</v>
          </cell>
        </row>
      </sheetData>
      <sheetData sheetId="2929">
        <row r="81">
          <cell r="H81">
            <v>222.566</v>
          </cell>
        </row>
      </sheetData>
      <sheetData sheetId="2930">
        <row r="81">
          <cell r="H81">
            <v>222.566</v>
          </cell>
        </row>
      </sheetData>
      <sheetData sheetId="2931">
        <row r="81">
          <cell r="H81">
            <v>222.566</v>
          </cell>
        </row>
      </sheetData>
      <sheetData sheetId="2932">
        <row r="81">
          <cell r="H81">
            <v>222.566</v>
          </cell>
        </row>
      </sheetData>
      <sheetData sheetId="2933">
        <row r="81">
          <cell r="H81">
            <v>222.566</v>
          </cell>
        </row>
      </sheetData>
      <sheetData sheetId="2934">
        <row r="81">
          <cell r="H81">
            <v>222.566</v>
          </cell>
        </row>
      </sheetData>
      <sheetData sheetId="2935">
        <row r="81">
          <cell r="H81">
            <v>222.566</v>
          </cell>
        </row>
      </sheetData>
      <sheetData sheetId="2936">
        <row r="81">
          <cell r="H81">
            <v>222.566</v>
          </cell>
        </row>
      </sheetData>
      <sheetData sheetId="2937">
        <row r="81">
          <cell r="H81">
            <v>222.566</v>
          </cell>
        </row>
      </sheetData>
      <sheetData sheetId="2938">
        <row r="81">
          <cell r="H81">
            <v>222.566</v>
          </cell>
        </row>
      </sheetData>
      <sheetData sheetId="2939">
        <row r="81">
          <cell r="H81">
            <v>222.566</v>
          </cell>
        </row>
      </sheetData>
      <sheetData sheetId="2940">
        <row r="81">
          <cell r="H81">
            <v>222.566</v>
          </cell>
        </row>
      </sheetData>
      <sheetData sheetId="2941">
        <row r="81">
          <cell r="H81">
            <v>222.566</v>
          </cell>
        </row>
      </sheetData>
      <sheetData sheetId="2942">
        <row r="81">
          <cell r="H81">
            <v>222.566</v>
          </cell>
        </row>
      </sheetData>
      <sheetData sheetId="2943" refreshError="1"/>
      <sheetData sheetId="2944">
        <row r="81">
          <cell r="H81">
            <v>222.566</v>
          </cell>
        </row>
      </sheetData>
      <sheetData sheetId="2945">
        <row r="81">
          <cell r="H81">
            <v>222.566</v>
          </cell>
        </row>
      </sheetData>
      <sheetData sheetId="2946">
        <row r="81">
          <cell r="H81">
            <v>222.566</v>
          </cell>
        </row>
      </sheetData>
      <sheetData sheetId="2947">
        <row r="81">
          <cell r="H81">
            <v>222.566</v>
          </cell>
        </row>
      </sheetData>
      <sheetData sheetId="2948">
        <row r="81">
          <cell r="H81">
            <v>222.566</v>
          </cell>
        </row>
      </sheetData>
      <sheetData sheetId="2949">
        <row r="81">
          <cell r="H81">
            <v>222.566</v>
          </cell>
        </row>
      </sheetData>
      <sheetData sheetId="2950">
        <row r="81">
          <cell r="H81">
            <v>222.566</v>
          </cell>
        </row>
      </sheetData>
      <sheetData sheetId="2951">
        <row r="81">
          <cell r="H81">
            <v>222.566</v>
          </cell>
        </row>
      </sheetData>
      <sheetData sheetId="2952">
        <row r="81">
          <cell r="H81">
            <v>222.566</v>
          </cell>
        </row>
      </sheetData>
      <sheetData sheetId="2953">
        <row r="81">
          <cell r="H81">
            <v>222.566</v>
          </cell>
        </row>
      </sheetData>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ow r="81">
          <cell r="H81">
            <v>222.566</v>
          </cell>
        </row>
      </sheetData>
      <sheetData sheetId="2988">
        <row r="81">
          <cell r="H81">
            <v>222.566</v>
          </cell>
        </row>
      </sheetData>
      <sheetData sheetId="2989">
        <row r="81">
          <cell r="H81">
            <v>222.566</v>
          </cell>
        </row>
      </sheetData>
      <sheetData sheetId="2990">
        <row r="81">
          <cell r="H81">
            <v>222.566</v>
          </cell>
        </row>
      </sheetData>
      <sheetData sheetId="2991">
        <row r="81">
          <cell r="H81">
            <v>222.566</v>
          </cell>
        </row>
      </sheetData>
      <sheetData sheetId="2992">
        <row r="81">
          <cell r="H81">
            <v>222.566</v>
          </cell>
        </row>
      </sheetData>
      <sheetData sheetId="2993">
        <row r="81">
          <cell r="H81">
            <v>222.566</v>
          </cell>
        </row>
      </sheetData>
      <sheetData sheetId="2994">
        <row r="81">
          <cell r="H81">
            <v>222.566</v>
          </cell>
        </row>
      </sheetData>
      <sheetData sheetId="2995">
        <row r="81">
          <cell r="H81">
            <v>222.566</v>
          </cell>
        </row>
      </sheetData>
      <sheetData sheetId="2996">
        <row r="81">
          <cell r="H81">
            <v>222.566</v>
          </cell>
        </row>
      </sheetData>
      <sheetData sheetId="2997" refreshError="1"/>
      <sheetData sheetId="2998" refreshError="1"/>
      <sheetData sheetId="2999">
        <row r="81">
          <cell r="H81">
            <v>222.566</v>
          </cell>
        </row>
      </sheetData>
      <sheetData sheetId="3000">
        <row r="81">
          <cell r="H81">
            <v>222.566</v>
          </cell>
        </row>
      </sheetData>
      <sheetData sheetId="3001">
        <row r="81">
          <cell r="H81">
            <v>222.566</v>
          </cell>
        </row>
      </sheetData>
      <sheetData sheetId="3002">
        <row r="81">
          <cell r="H81">
            <v>222.566</v>
          </cell>
        </row>
      </sheetData>
      <sheetData sheetId="3003">
        <row r="81">
          <cell r="H81">
            <v>222.566</v>
          </cell>
        </row>
      </sheetData>
      <sheetData sheetId="3004">
        <row r="81">
          <cell r="H81">
            <v>222.566</v>
          </cell>
        </row>
      </sheetData>
      <sheetData sheetId="3005">
        <row r="81">
          <cell r="H81">
            <v>222.566</v>
          </cell>
        </row>
      </sheetData>
      <sheetData sheetId="3006">
        <row r="81">
          <cell r="H81">
            <v>222.566</v>
          </cell>
        </row>
      </sheetData>
      <sheetData sheetId="3007">
        <row r="81">
          <cell r="H81">
            <v>222.566</v>
          </cell>
        </row>
      </sheetData>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ow r="81">
          <cell r="H81">
            <v>222.566</v>
          </cell>
        </row>
      </sheetData>
      <sheetData sheetId="3046" refreshError="1"/>
      <sheetData sheetId="3047" refreshError="1"/>
      <sheetData sheetId="3048" refreshError="1"/>
      <sheetData sheetId="3049" refreshError="1"/>
      <sheetData sheetId="3050">
        <row r="81">
          <cell r="H81">
            <v>222.566</v>
          </cell>
        </row>
      </sheetData>
      <sheetData sheetId="3051" refreshError="1"/>
      <sheetData sheetId="3052" refreshError="1"/>
      <sheetData sheetId="3053" refreshError="1"/>
      <sheetData sheetId="3054" refreshError="1"/>
      <sheetData sheetId="3055" refreshError="1"/>
      <sheetData sheetId="3056">
        <row r="81">
          <cell r="H81">
            <v>222.566</v>
          </cell>
        </row>
      </sheetData>
      <sheetData sheetId="3057">
        <row r="81">
          <cell r="H81">
            <v>222.566</v>
          </cell>
        </row>
      </sheetData>
      <sheetData sheetId="3058">
        <row r="81">
          <cell r="H81">
            <v>222.566</v>
          </cell>
        </row>
      </sheetData>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ow r="81">
          <cell r="H81">
            <v>222.566</v>
          </cell>
        </row>
      </sheetData>
      <sheetData sheetId="3076">
        <row r="81">
          <cell r="H81">
            <v>222.566</v>
          </cell>
        </row>
      </sheetData>
      <sheetData sheetId="3077">
        <row r="81">
          <cell r="H81">
            <v>222.566</v>
          </cell>
        </row>
      </sheetData>
      <sheetData sheetId="3078">
        <row r="81">
          <cell r="H81">
            <v>222.566</v>
          </cell>
        </row>
      </sheetData>
      <sheetData sheetId="3079">
        <row r="81">
          <cell r="H81">
            <v>222.566</v>
          </cell>
        </row>
      </sheetData>
      <sheetData sheetId="3080">
        <row r="81">
          <cell r="H81">
            <v>222.566</v>
          </cell>
        </row>
      </sheetData>
      <sheetData sheetId="3081">
        <row r="81">
          <cell r="H81">
            <v>222.566</v>
          </cell>
        </row>
      </sheetData>
      <sheetData sheetId="3082">
        <row r="81">
          <cell r="H81">
            <v>222.566</v>
          </cell>
        </row>
      </sheetData>
      <sheetData sheetId="3083">
        <row r="81">
          <cell r="H81">
            <v>222.566</v>
          </cell>
        </row>
      </sheetData>
      <sheetData sheetId="3084">
        <row r="81">
          <cell r="H81">
            <v>222.566</v>
          </cell>
        </row>
      </sheetData>
      <sheetData sheetId="3085">
        <row r="81">
          <cell r="H81">
            <v>222.566</v>
          </cell>
        </row>
      </sheetData>
      <sheetData sheetId="3086">
        <row r="81">
          <cell r="H81">
            <v>222.566</v>
          </cell>
        </row>
      </sheetData>
      <sheetData sheetId="3087">
        <row r="81">
          <cell r="H81">
            <v>222.566</v>
          </cell>
        </row>
      </sheetData>
      <sheetData sheetId="3088">
        <row r="81">
          <cell r="H81">
            <v>222.566</v>
          </cell>
        </row>
      </sheetData>
      <sheetData sheetId="3089">
        <row r="81">
          <cell r="H81">
            <v>222.566</v>
          </cell>
        </row>
      </sheetData>
      <sheetData sheetId="3090">
        <row r="81">
          <cell r="H81">
            <v>222.566</v>
          </cell>
        </row>
      </sheetData>
      <sheetData sheetId="3091">
        <row r="81">
          <cell r="H81">
            <v>222.566</v>
          </cell>
        </row>
      </sheetData>
      <sheetData sheetId="3092">
        <row r="81">
          <cell r="H81">
            <v>222.566</v>
          </cell>
        </row>
      </sheetData>
      <sheetData sheetId="3093">
        <row r="81">
          <cell r="H81">
            <v>222.566</v>
          </cell>
        </row>
      </sheetData>
      <sheetData sheetId="3094">
        <row r="81">
          <cell r="H81">
            <v>222.566</v>
          </cell>
        </row>
      </sheetData>
      <sheetData sheetId="3095">
        <row r="81">
          <cell r="H81">
            <v>222.566</v>
          </cell>
        </row>
      </sheetData>
      <sheetData sheetId="3096">
        <row r="81">
          <cell r="H81">
            <v>222.566</v>
          </cell>
        </row>
      </sheetData>
      <sheetData sheetId="3097">
        <row r="81">
          <cell r="H81">
            <v>222.566</v>
          </cell>
        </row>
      </sheetData>
      <sheetData sheetId="3098">
        <row r="81">
          <cell r="H81">
            <v>222.566</v>
          </cell>
        </row>
      </sheetData>
      <sheetData sheetId="3099">
        <row r="81">
          <cell r="H81">
            <v>222.566</v>
          </cell>
        </row>
      </sheetData>
      <sheetData sheetId="3100">
        <row r="81">
          <cell r="H81">
            <v>222.566</v>
          </cell>
        </row>
      </sheetData>
      <sheetData sheetId="3101">
        <row r="81">
          <cell r="H81">
            <v>222.566</v>
          </cell>
        </row>
      </sheetData>
      <sheetData sheetId="3102">
        <row r="81">
          <cell r="H81">
            <v>222.566</v>
          </cell>
        </row>
      </sheetData>
      <sheetData sheetId="3103">
        <row r="81">
          <cell r="H81">
            <v>222.566</v>
          </cell>
        </row>
      </sheetData>
      <sheetData sheetId="3104">
        <row r="81">
          <cell r="H81">
            <v>222.566</v>
          </cell>
        </row>
      </sheetData>
      <sheetData sheetId="3105">
        <row r="81">
          <cell r="H81">
            <v>222.566</v>
          </cell>
        </row>
      </sheetData>
      <sheetData sheetId="3106">
        <row r="81">
          <cell r="H81">
            <v>222.566</v>
          </cell>
        </row>
      </sheetData>
      <sheetData sheetId="3107">
        <row r="81">
          <cell r="H81">
            <v>222.566</v>
          </cell>
        </row>
      </sheetData>
      <sheetData sheetId="3108">
        <row r="81">
          <cell r="H81">
            <v>222.566</v>
          </cell>
        </row>
      </sheetData>
      <sheetData sheetId="3109">
        <row r="81">
          <cell r="H81">
            <v>222.566</v>
          </cell>
        </row>
      </sheetData>
      <sheetData sheetId="3110">
        <row r="81">
          <cell r="H81">
            <v>222.566</v>
          </cell>
        </row>
      </sheetData>
      <sheetData sheetId="3111">
        <row r="81">
          <cell r="H81">
            <v>222.566</v>
          </cell>
        </row>
      </sheetData>
      <sheetData sheetId="3112">
        <row r="81">
          <cell r="H81">
            <v>222.566</v>
          </cell>
        </row>
      </sheetData>
      <sheetData sheetId="3113">
        <row r="81">
          <cell r="H81">
            <v>222.566</v>
          </cell>
        </row>
      </sheetData>
      <sheetData sheetId="3114">
        <row r="81">
          <cell r="H81">
            <v>222.566</v>
          </cell>
        </row>
      </sheetData>
      <sheetData sheetId="3115">
        <row r="81">
          <cell r="H81">
            <v>222.566</v>
          </cell>
        </row>
      </sheetData>
      <sheetData sheetId="3116">
        <row r="81">
          <cell r="H81">
            <v>222.566</v>
          </cell>
        </row>
      </sheetData>
      <sheetData sheetId="3117">
        <row r="81">
          <cell r="H81">
            <v>222.566</v>
          </cell>
        </row>
      </sheetData>
      <sheetData sheetId="3118">
        <row r="81">
          <cell r="H81">
            <v>222.566</v>
          </cell>
        </row>
      </sheetData>
      <sheetData sheetId="3119">
        <row r="81">
          <cell r="H81">
            <v>222.566</v>
          </cell>
        </row>
      </sheetData>
      <sheetData sheetId="3120">
        <row r="81">
          <cell r="H81">
            <v>222.566</v>
          </cell>
        </row>
      </sheetData>
      <sheetData sheetId="3121">
        <row r="81">
          <cell r="H81">
            <v>222.566</v>
          </cell>
        </row>
      </sheetData>
      <sheetData sheetId="3122">
        <row r="81">
          <cell r="H81">
            <v>222.566</v>
          </cell>
        </row>
      </sheetData>
      <sheetData sheetId="3123">
        <row r="81">
          <cell r="H81">
            <v>222.566</v>
          </cell>
        </row>
      </sheetData>
      <sheetData sheetId="3124">
        <row r="81">
          <cell r="H81">
            <v>222.566</v>
          </cell>
        </row>
      </sheetData>
      <sheetData sheetId="3125">
        <row r="81">
          <cell r="H81">
            <v>222.566</v>
          </cell>
        </row>
      </sheetData>
      <sheetData sheetId="3126">
        <row r="81">
          <cell r="H81">
            <v>222.566</v>
          </cell>
        </row>
      </sheetData>
      <sheetData sheetId="3127">
        <row r="81">
          <cell r="H81">
            <v>222.566</v>
          </cell>
        </row>
      </sheetData>
      <sheetData sheetId="3128">
        <row r="81">
          <cell r="H81">
            <v>222.566</v>
          </cell>
        </row>
      </sheetData>
      <sheetData sheetId="3129">
        <row r="81">
          <cell r="H81">
            <v>222.566</v>
          </cell>
        </row>
      </sheetData>
      <sheetData sheetId="3130">
        <row r="81">
          <cell r="H81">
            <v>222.566</v>
          </cell>
        </row>
      </sheetData>
      <sheetData sheetId="3131">
        <row r="81">
          <cell r="H81">
            <v>222.566</v>
          </cell>
        </row>
      </sheetData>
      <sheetData sheetId="3132">
        <row r="81">
          <cell r="H81">
            <v>222.566</v>
          </cell>
        </row>
      </sheetData>
      <sheetData sheetId="3133">
        <row r="81">
          <cell r="H81">
            <v>222.566</v>
          </cell>
        </row>
      </sheetData>
      <sheetData sheetId="3134">
        <row r="81">
          <cell r="H81">
            <v>222.566</v>
          </cell>
        </row>
      </sheetData>
      <sheetData sheetId="3135">
        <row r="81">
          <cell r="H81">
            <v>222.566</v>
          </cell>
        </row>
      </sheetData>
      <sheetData sheetId="3136">
        <row r="81">
          <cell r="H81">
            <v>222.566</v>
          </cell>
        </row>
      </sheetData>
      <sheetData sheetId="3137">
        <row r="81">
          <cell r="H81">
            <v>222.566</v>
          </cell>
        </row>
      </sheetData>
      <sheetData sheetId="3138">
        <row r="81">
          <cell r="H81">
            <v>222.566</v>
          </cell>
        </row>
      </sheetData>
      <sheetData sheetId="3139">
        <row r="81">
          <cell r="H81">
            <v>222.566</v>
          </cell>
        </row>
      </sheetData>
      <sheetData sheetId="3140">
        <row r="81">
          <cell r="H81">
            <v>222.566</v>
          </cell>
        </row>
      </sheetData>
      <sheetData sheetId="3141">
        <row r="81">
          <cell r="H81">
            <v>222.566</v>
          </cell>
        </row>
      </sheetData>
      <sheetData sheetId="3142">
        <row r="81">
          <cell r="H81">
            <v>222.566</v>
          </cell>
        </row>
      </sheetData>
      <sheetData sheetId="3143">
        <row r="81">
          <cell r="H81">
            <v>222.566</v>
          </cell>
        </row>
      </sheetData>
      <sheetData sheetId="3144">
        <row r="81">
          <cell r="H81">
            <v>222.566</v>
          </cell>
        </row>
      </sheetData>
      <sheetData sheetId="3145">
        <row r="81">
          <cell r="H81">
            <v>222.566</v>
          </cell>
        </row>
      </sheetData>
      <sheetData sheetId="3146">
        <row r="81">
          <cell r="H81">
            <v>222.566</v>
          </cell>
        </row>
      </sheetData>
      <sheetData sheetId="3147">
        <row r="81">
          <cell r="H81">
            <v>222.566</v>
          </cell>
        </row>
      </sheetData>
      <sheetData sheetId="3148">
        <row r="81">
          <cell r="H81">
            <v>222.566</v>
          </cell>
        </row>
      </sheetData>
      <sheetData sheetId="3149">
        <row r="81">
          <cell r="H81">
            <v>222.566</v>
          </cell>
        </row>
      </sheetData>
      <sheetData sheetId="3150">
        <row r="81">
          <cell r="H81">
            <v>222.566</v>
          </cell>
        </row>
      </sheetData>
      <sheetData sheetId="3151">
        <row r="81">
          <cell r="H81">
            <v>222.566</v>
          </cell>
        </row>
      </sheetData>
      <sheetData sheetId="3152">
        <row r="81">
          <cell r="H81">
            <v>222.566</v>
          </cell>
        </row>
      </sheetData>
      <sheetData sheetId="3153">
        <row r="81">
          <cell r="H81">
            <v>222.566</v>
          </cell>
        </row>
      </sheetData>
      <sheetData sheetId="3154">
        <row r="81">
          <cell r="H81">
            <v>222.566</v>
          </cell>
        </row>
      </sheetData>
      <sheetData sheetId="3155">
        <row r="81">
          <cell r="H81">
            <v>222.566</v>
          </cell>
        </row>
      </sheetData>
      <sheetData sheetId="3156">
        <row r="81">
          <cell r="H81">
            <v>222.566</v>
          </cell>
        </row>
      </sheetData>
      <sheetData sheetId="3157">
        <row r="81">
          <cell r="H81">
            <v>222.566</v>
          </cell>
        </row>
      </sheetData>
      <sheetData sheetId="3158">
        <row r="81">
          <cell r="H81">
            <v>222.566</v>
          </cell>
        </row>
      </sheetData>
      <sheetData sheetId="3159">
        <row r="81">
          <cell r="H81">
            <v>222.566</v>
          </cell>
        </row>
      </sheetData>
      <sheetData sheetId="3160">
        <row r="81">
          <cell r="H81">
            <v>222.566</v>
          </cell>
        </row>
      </sheetData>
      <sheetData sheetId="3161">
        <row r="81">
          <cell r="H81">
            <v>222.566</v>
          </cell>
        </row>
      </sheetData>
      <sheetData sheetId="3162">
        <row r="81">
          <cell r="H81">
            <v>222.566</v>
          </cell>
        </row>
      </sheetData>
      <sheetData sheetId="3163">
        <row r="81">
          <cell r="H81">
            <v>222.566</v>
          </cell>
        </row>
      </sheetData>
      <sheetData sheetId="3164">
        <row r="81">
          <cell r="H81">
            <v>222.566</v>
          </cell>
        </row>
      </sheetData>
      <sheetData sheetId="3165">
        <row r="81">
          <cell r="H81">
            <v>222.566</v>
          </cell>
        </row>
      </sheetData>
      <sheetData sheetId="3166">
        <row r="81">
          <cell r="H81">
            <v>222.566</v>
          </cell>
        </row>
      </sheetData>
      <sheetData sheetId="3167">
        <row r="81">
          <cell r="H81">
            <v>222.566</v>
          </cell>
        </row>
      </sheetData>
      <sheetData sheetId="3168">
        <row r="81">
          <cell r="H81">
            <v>222.566</v>
          </cell>
        </row>
      </sheetData>
      <sheetData sheetId="3169">
        <row r="81">
          <cell r="H81">
            <v>222.566</v>
          </cell>
        </row>
      </sheetData>
      <sheetData sheetId="3170">
        <row r="944">
          <cell r="H944">
            <v>439.20800000000003</v>
          </cell>
        </row>
      </sheetData>
      <sheetData sheetId="3171">
        <row r="944">
          <cell r="H944">
            <v>439.20800000000003</v>
          </cell>
        </row>
      </sheetData>
      <sheetData sheetId="3172">
        <row r="944">
          <cell r="H944">
            <v>439.20800000000003</v>
          </cell>
        </row>
      </sheetData>
      <sheetData sheetId="3173">
        <row r="944">
          <cell r="H944">
            <v>439.20800000000003</v>
          </cell>
        </row>
      </sheetData>
      <sheetData sheetId="3174">
        <row r="944">
          <cell r="H944">
            <v>439.20800000000003</v>
          </cell>
        </row>
      </sheetData>
      <sheetData sheetId="3175"/>
      <sheetData sheetId="3176">
        <row r="944">
          <cell r="H944">
            <v>439.20800000000003</v>
          </cell>
        </row>
      </sheetData>
      <sheetData sheetId="3177">
        <row r="944">
          <cell r="H944">
            <v>439.20800000000003</v>
          </cell>
        </row>
      </sheetData>
      <sheetData sheetId="3178">
        <row r="81">
          <cell r="H81">
            <v>222.566</v>
          </cell>
        </row>
      </sheetData>
      <sheetData sheetId="3179">
        <row r="944">
          <cell r="H944">
            <v>439.20800000000003</v>
          </cell>
        </row>
      </sheetData>
      <sheetData sheetId="3180">
        <row r="944">
          <cell r="H944">
            <v>439.20800000000003</v>
          </cell>
        </row>
      </sheetData>
      <sheetData sheetId="3181">
        <row r="944">
          <cell r="H944">
            <v>439.20800000000003</v>
          </cell>
        </row>
      </sheetData>
      <sheetData sheetId="3182">
        <row r="944">
          <cell r="H944">
            <v>439.20800000000003</v>
          </cell>
        </row>
      </sheetData>
      <sheetData sheetId="3183">
        <row r="944">
          <cell r="H944">
            <v>439.20800000000003</v>
          </cell>
        </row>
      </sheetData>
      <sheetData sheetId="3184">
        <row r="944">
          <cell r="H944">
            <v>439.20800000000003</v>
          </cell>
        </row>
      </sheetData>
      <sheetData sheetId="3185">
        <row r="944">
          <cell r="H944">
            <v>439.20800000000003</v>
          </cell>
        </row>
      </sheetData>
      <sheetData sheetId="3186">
        <row r="81">
          <cell r="H81">
            <v>222.566</v>
          </cell>
        </row>
      </sheetData>
      <sheetData sheetId="3187">
        <row r="81">
          <cell r="H81">
            <v>222.566</v>
          </cell>
        </row>
      </sheetData>
      <sheetData sheetId="3188">
        <row r="81">
          <cell r="H81">
            <v>222.566</v>
          </cell>
        </row>
      </sheetData>
      <sheetData sheetId="3189">
        <row r="81">
          <cell r="H81">
            <v>222.566</v>
          </cell>
        </row>
      </sheetData>
      <sheetData sheetId="3190">
        <row r="944">
          <cell r="H944">
            <v>439.20800000000003</v>
          </cell>
        </row>
      </sheetData>
      <sheetData sheetId="3191">
        <row r="944">
          <cell r="H944">
            <v>439.20800000000003</v>
          </cell>
        </row>
      </sheetData>
      <sheetData sheetId="3192">
        <row r="944">
          <cell r="H944">
            <v>439.20800000000003</v>
          </cell>
        </row>
      </sheetData>
      <sheetData sheetId="3193">
        <row r="81">
          <cell r="H81">
            <v>222.566</v>
          </cell>
        </row>
      </sheetData>
      <sheetData sheetId="3194">
        <row r="81">
          <cell r="H81">
            <v>222.566</v>
          </cell>
        </row>
      </sheetData>
      <sheetData sheetId="3195">
        <row r="81">
          <cell r="H81">
            <v>222.566</v>
          </cell>
        </row>
      </sheetData>
      <sheetData sheetId="3196">
        <row r="81">
          <cell r="H81">
            <v>222.566</v>
          </cell>
        </row>
      </sheetData>
      <sheetData sheetId="3197">
        <row r="81">
          <cell r="H81">
            <v>222.566</v>
          </cell>
        </row>
      </sheetData>
      <sheetData sheetId="3198">
        <row r="81">
          <cell r="H81">
            <v>222.566</v>
          </cell>
        </row>
      </sheetData>
      <sheetData sheetId="3199">
        <row r="81">
          <cell r="H81">
            <v>222.566</v>
          </cell>
        </row>
      </sheetData>
      <sheetData sheetId="3200">
        <row r="81">
          <cell r="H81">
            <v>222.566</v>
          </cell>
        </row>
      </sheetData>
      <sheetData sheetId="3201">
        <row r="81">
          <cell r="H81">
            <v>222.566</v>
          </cell>
        </row>
      </sheetData>
      <sheetData sheetId="3202">
        <row r="81">
          <cell r="H81">
            <v>222.566</v>
          </cell>
        </row>
      </sheetData>
      <sheetData sheetId="3203">
        <row r="81">
          <cell r="H81">
            <v>222.566</v>
          </cell>
        </row>
      </sheetData>
      <sheetData sheetId="3204">
        <row r="81">
          <cell r="H81">
            <v>222.566</v>
          </cell>
        </row>
      </sheetData>
      <sheetData sheetId="3205">
        <row r="944">
          <cell r="H944">
            <v>439.20800000000003</v>
          </cell>
        </row>
      </sheetData>
      <sheetData sheetId="3206">
        <row r="944">
          <cell r="H944">
            <v>439.20800000000003</v>
          </cell>
        </row>
      </sheetData>
      <sheetData sheetId="3207">
        <row r="944">
          <cell r="H944">
            <v>439.20800000000003</v>
          </cell>
        </row>
      </sheetData>
      <sheetData sheetId="3208">
        <row r="81">
          <cell r="H81">
            <v>222.566</v>
          </cell>
        </row>
      </sheetData>
      <sheetData sheetId="3209">
        <row r="81">
          <cell r="H81">
            <v>222.566</v>
          </cell>
        </row>
      </sheetData>
      <sheetData sheetId="3210">
        <row r="81">
          <cell r="H81">
            <v>222.566</v>
          </cell>
        </row>
      </sheetData>
      <sheetData sheetId="3211">
        <row r="81">
          <cell r="H81">
            <v>222.566</v>
          </cell>
        </row>
      </sheetData>
      <sheetData sheetId="3212">
        <row r="81">
          <cell r="H81">
            <v>222.566</v>
          </cell>
        </row>
      </sheetData>
      <sheetData sheetId="3213">
        <row r="81">
          <cell r="H81">
            <v>222.566</v>
          </cell>
        </row>
      </sheetData>
      <sheetData sheetId="3214">
        <row r="81">
          <cell r="H81">
            <v>222.566</v>
          </cell>
        </row>
      </sheetData>
      <sheetData sheetId="3215">
        <row r="944">
          <cell r="H944">
            <v>439.20800000000003</v>
          </cell>
        </row>
      </sheetData>
      <sheetData sheetId="3216">
        <row r="944">
          <cell r="H944">
            <v>439.20800000000003</v>
          </cell>
        </row>
      </sheetData>
      <sheetData sheetId="3217">
        <row r="944">
          <cell r="H944">
            <v>439.20800000000003</v>
          </cell>
        </row>
      </sheetData>
      <sheetData sheetId="3218"/>
      <sheetData sheetId="3219">
        <row r="81">
          <cell r="H81">
            <v>222.566</v>
          </cell>
        </row>
      </sheetData>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row r="81">
          <cell r="H81">
            <v>222.566</v>
          </cell>
        </row>
      </sheetData>
      <sheetData sheetId="3233"/>
      <sheetData sheetId="3234"/>
      <sheetData sheetId="3235"/>
      <sheetData sheetId="3236"/>
      <sheetData sheetId="3237"/>
      <sheetData sheetId="3238"/>
      <sheetData sheetId="3239"/>
      <sheetData sheetId="3240"/>
      <sheetData sheetId="3241">
        <row r="944">
          <cell r="H944">
            <v>439.20800000000003</v>
          </cell>
        </row>
      </sheetData>
      <sheetData sheetId="3242">
        <row r="944">
          <cell r="H944">
            <v>439.20800000000003</v>
          </cell>
        </row>
      </sheetData>
      <sheetData sheetId="3243">
        <row r="944">
          <cell r="H944">
            <v>439.20800000000003</v>
          </cell>
        </row>
      </sheetData>
      <sheetData sheetId="3244">
        <row r="944">
          <cell r="H944">
            <v>439.20800000000003</v>
          </cell>
        </row>
      </sheetData>
      <sheetData sheetId="3245">
        <row r="81">
          <cell r="H81">
            <v>222.566</v>
          </cell>
        </row>
      </sheetData>
      <sheetData sheetId="3246">
        <row r="81">
          <cell r="H81">
            <v>222.566</v>
          </cell>
        </row>
      </sheetData>
      <sheetData sheetId="3247">
        <row r="81">
          <cell r="H81">
            <v>222.566</v>
          </cell>
        </row>
      </sheetData>
      <sheetData sheetId="3248">
        <row r="81">
          <cell r="H81">
            <v>222.566</v>
          </cell>
        </row>
      </sheetData>
      <sheetData sheetId="3249">
        <row r="81">
          <cell r="H81">
            <v>222.566</v>
          </cell>
        </row>
      </sheetData>
      <sheetData sheetId="3250">
        <row r="81">
          <cell r="H81">
            <v>222.566</v>
          </cell>
        </row>
      </sheetData>
      <sheetData sheetId="3251">
        <row r="81">
          <cell r="H81">
            <v>222.566</v>
          </cell>
        </row>
      </sheetData>
      <sheetData sheetId="3252">
        <row r="81">
          <cell r="H81">
            <v>222.566</v>
          </cell>
        </row>
      </sheetData>
      <sheetData sheetId="3253">
        <row r="81">
          <cell r="H81">
            <v>222.566</v>
          </cell>
        </row>
      </sheetData>
      <sheetData sheetId="3254">
        <row r="81">
          <cell r="H81">
            <v>222.566</v>
          </cell>
        </row>
      </sheetData>
      <sheetData sheetId="3255">
        <row r="81">
          <cell r="H81">
            <v>222.566</v>
          </cell>
        </row>
      </sheetData>
      <sheetData sheetId="3256">
        <row r="81">
          <cell r="H81">
            <v>222.566</v>
          </cell>
        </row>
      </sheetData>
      <sheetData sheetId="3257">
        <row r="81">
          <cell r="H81">
            <v>222.566</v>
          </cell>
        </row>
      </sheetData>
      <sheetData sheetId="3258">
        <row r="81">
          <cell r="H81">
            <v>222.566</v>
          </cell>
        </row>
      </sheetData>
      <sheetData sheetId="3259">
        <row r="81">
          <cell r="H81">
            <v>222.566</v>
          </cell>
        </row>
      </sheetData>
      <sheetData sheetId="3260">
        <row r="81">
          <cell r="H81">
            <v>222.566</v>
          </cell>
        </row>
      </sheetData>
      <sheetData sheetId="3261">
        <row r="81">
          <cell r="H81">
            <v>222.566</v>
          </cell>
        </row>
      </sheetData>
      <sheetData sheetId="3262">
        <row r="81">
          <cell r="H81">
            <v>222.566</v>
          </cell>
        </row>
      </sheetData>
      <sheetData sheetId="3263">
        <row r="81">
          <cell r="H81">
            <v>222.566</v>
          </cell>
        </row>
      </sheetData>
      <sheetData sheetId="3264">
        <row r="81">
          <cell r="H81">
            <v>222.566</v>
          </cell>
        </row>
      </sheetData>
      <sheetData sheetId="3265">
        <row r="81">
          <cell r="H81">
            <v>222.566</v>
          </cell>
        </row>
      </sheetData>
      <sheetData sheetId="3266">
        <row r="81">
          <cell r="H81">
            <v>222.566</v>
          </cell>
        </row>
      </sheetData>
      <sheetData sheetId="3267">
        <row r="81">
          <cell r="H81">
            <v>222.566</v>
          </cell>
        </row>
      </sheetData>
      <sheetData sheetId="3268"/>
      <sheetData sheetId="3269"/>
      <sheetData sheetId="3270">
        <row r="81">
          <cell r="H81">
            <v>222.566</v>
          </cell>
        </row>
      </sheetData>
      <sheetData sheetId="3271">
        <row r="81">
          <cell r="H81">
            <v>222.566</v>
          </cell>
        </row>
      </sheetData>
      <sheetData sheetId="3272">
        <row r="81">
          <cell r="H81">
            <v>222.566</v>
          </cell>
        </row>
      </sheetData>
      <sheetData sheetId="3273">
        <row r="81">
          <cell r="H81">
            <v>222.566</v>
          </cell>
        </row>
      </sheetData>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row r="81">
          <cell r="H81">
            <v>222.566</v>
          </cell>
        </row>
      </sheetData>
      <sheetData sheetId="3298">
        <row r="81">
          <cell r="H81">
            <v>222.566</v>
          </cell>
        </row>
      </sheetData>
      <sheetData sheetId="3299">
        <row r="81">
          <cell r="H81">
            <v>222.566</v>
          </cell>
        </row>
      </sheetData>
      <sheetData sheetId="3300">
        <row r="944">
          <cell r="H944">
            <v>439.20800000000003</v>
          </cell>
        </row>
      </sheetData>
      <sheetData sheetId="3301">
        <row r="81">
          <cell r="H81">
            <v>222.566</v>
          </cell>
        </row>
      </sheetData>
      <sheetData sheetId="3302">
        <row r="81">
          <cell r="H81">
            <v>222.566</v>
          </cell>
        </row>
      </sheetData>
      <sheetData sheetId="3303">
        <row r="944">
          <cell r="H944">
            <v>439.20800000000003</v>
          </cell>
        </row>
      </sheetData>
      <sheetData sheetId="3304">
        <row r="944">
          <cell r="H944">
            <v>439.20800000000003</v>
          </cell>
        </row>
      </sheetData>
      <sheetData sheetId="3305">
        <row r="81">
          <cell r="H81">
            <v>222.566</v>
          </cell>
        </row>
      </sheetData>
      <sheetData sheetId="3306">
        <row r="81">
          <cell r="H81">
            <v>222.566</v>
          </cell>
        </row>
      </sheetData>
      <sheetData sheetId="3307"/>
      <sheetData sheetId="3308">
        <row r="944">
          <cell r="H944">
            <v>439.20800000000003</v>
          </cell>
        </row>
      </sheetData>
      <sheetData sheetId="3309">
        <row r="81">
          <cell r="H81">
            <v>222.566</v>
          </cell>
        </row>
      </sheetData>
      <sheetData sheetId="3310">
        <row r="944">
          <cell r="H944">
            <v>439.20800000000003</v>
          </cell>
        </row>
      </sheetData>
      <sheetData sheetId="3311">
        <row r="944">
          <cell r="H944">
            <v>439.20800000000003</v>
          </cell>
        </row>
      </sheetData>
      <sheetData sheetId="3312">
        <row r="944">
          <cell r="H944">
            <v>439.20800000000003</v>
          </cell>
        </row>
      </sheetData>
      <sheetData sheetId="3313"/>
      <sheetData sheetId="3314"/>
      <sheetData sheetId="3315"/>
      <sheetData sheetId="3316"/>
      <sheetData sheetId="3317"/>
      <sheetData sheetId="3318"/>
      <sheetData sheetId="3319"/>
      <sheetData sheetId="3320"/>
      <sheetData sheetId="3321"/>
      <sheetData sheetId="3322">
        <row r="944">
          <cell r="H944">
            <v>439.20800000000003</v>
          </cell>
        </row>
      </sheetData>
      <sheetData sheetId="3323">
        <row r="944">
          <cell r="H944">
            <v>439.20800000000003</v>
          </cell>
        </row>
      </sheetData>
      <sheetData sheetId="3324">
        <row r="944">
          <cell r="H944">
            <v>439.20800000000003</v>
          </cell>
        </row>
      </sheetData>
      <sheetData sheetId="3325">
        <row r="944">
          <cell r="H944">
            <v>439.20800000000003</v>
          </cell>
        </row>
      </sheetData>
      <sheetData sheetId="3326"/>
      <sheetData sheetId="3327"/>
      <sheetData sheetId="3328"/>
      <sheetData sheetId="3329"/>
      <sheetData sheetId="3330">
        <row r="944">
          <cell r="H944">
            <v>439.20800000000003</v>
          </cell>
        </row>
      </sheetData>
      <sheetData sheetId="3331">
        <row r="944">
          <cell r="H944">
            <v>439.20800000000003</v>
          </cell>
        </row>
      </sheetData>
      <sheetData sheetId="3332">
        <row r="944">
          <cell r="H944">
            <v>439.20800000000003</v>
          </cell>
        </row>
      </sheetData>
      <sheetData sheetId="3333"/>
      <sheetData sheetId="3334">
        <row r="944">
          <cell r="H944">
            <v>439.20800000000003</v>
          </cell>
        </row>
      </sheetData>
      <sheetData sheetId="3335">
        <row r="944">
          <cell r="H944">
            <v>439.20800000000003</v>
          </cell>
        </row>
      </sheetData>
      <sheetData sheetId="3336"/>
      <sheetData sheetId="3337"/>
      <sheetData sheetId="3338"/>
      <sheetData sheetId="3339"/>
      <sheetData sheetId="3340"/>
      <sheetData sheetId="3341"/>
      <sheetData sheetId="3342">
        <row r="944">
          <cell r="H944">
            <v>439.20800000000003</v>
          </cell>
        </row>
      </sheetData>
      <sheetData sheetId="3343"/>
      <sheetData sheetId="3344"/>
      <sheetData sheetId="3345"/>
      <sheetData sheetId="3346"/>
      <sheetData sheetId="3347"/>
      <sheetData sheetId="3348"/>
      <sheetData sheetId="3349"/>
      <sheetData sheetId="3350">
        <row r="81">
          <cell r="H81">
            <v>222.566</v>
          </cell>
        </row>
      </sheetData>
      <sheetData sheetId="3351">
        <row r="81">
          <cell r="H81">
            <v>222.566</v>
          </cell>
        </row>
      </sheetData>
      <sheetData sheetId="3352">
        <row r="81">
          <cell r="H81">
            <v>222.566</v>
          </cell>
        </row>
      </sheetData>
      <sheetData sheetId="3353">
        <row r="81">
          <cell r="H81">
            <v>222.566</v>
          </cell>
        </row>
      </sheetData>
      <sheetData sheetId="3354">
        <row r="81">
          <cell r="H81">
            <v>222.566</v>
          </cell>
        </row>
      </sheetData>
      <sheetData sheetId="3355">
        <row r="81">
          <cell r="H81">
            <v>222.566</v>
          </cell>
        </row>
      </sheetData>
      <sheetData sheetId="3356">
        <row r="81">
          <cell r="H81">
            <v>222.566</v>
          </cell>
        </row>
      </sheetData>
      <sheetData sheetId="3357">
        <row r="81">
          <cell r="H81">
            <v>222.566</v>
          </cell>
        </row>
      </sheetData>
      <sheetData sheetId="3358">
        <row r="81">
          <cell r="H81">
            <v>222.566</v>
          </cell>
        </row>
      </sheetData>
      <sheetData sheetId="3359">
        <row r="81">
          <cell r="H81">
            <v>222.566</v>
          </cell>
        </row>
      </sheetData>
      <sheetData sheetId="3360">
        <row r="81">
          <cell r="H81">
            <v>222.566</v>
          </cell>
        </row>
      </sheetData>
      <sheetData sheetId="3361">
        <row r="81">
          <cell r="H81">
            <v>222.566</v>
          </cell>
        </row>
      </sheetData>
      <sheetData sheetId="3362">
        <row r="81">
          <cell r="H81">
            <v>222.566</v>
          </cell>
        </row>
      </sheetData>
      <sheetData sheetId="3363">
        <row r="81">
          <cell r="H81">
            <v>222.566</v>
          </cell>
        </row>
      </sheetData>
      <sheetData sheetId="3364">
        <row r="81">
          <cell r="H81">
            <v>222.566</v>
          </cell>
        </row>
      </sheetData>
      <sheetData sheetId="3365">
        <row r="81">
          <cell r="H81">
            <v>222.566</v>
          </cell>
        </row>
      </sheetData>
      <sheetData sheetId="3366">
        <row r="81">
          <cell r="H81">
            <v>222.566</v>
          </cell>
        </row>
      </sheetData>
      <sheetData sheetId="3367">
        <row r="81">
          <cell r="H81">
            <v>222.566</v>
          </cell>
        </row>
      </sheetData>
      <sheetData sheetId="3368">
        <row r="81">
          <cell r="H81">
            <v>222.566</v>
          </cell>
        </row>
      </sheetData>
      <sheetData sheetId="3369"/>
      <sheetData sheetId="3370"/>
      <sheetData sheetId="3371"/>
      <sheetData sheetId="3372"/>
      <sheetData sheetId="3373"/>
      <sheetData sheetId="3374"/>
      <sheetData sheetId="3375"/>
      <sheetData sheetId="3376"/>
      <sheetData sheetId="3377">
        <row r="81">
          <cell r="H81">
            <v>222.566</v>
          </cell>
        </row>
      </sheetData>
      <sheetData sheetId="3378">
        <row r="81">
          <cell r="H81">
            <v>222.566</v>
          </cell>
        </row>
      </sheetData>
      <sheetData sheetId="3379">
        <row r="81">
          <cell r="H81">
            <v>222.566</v>
          </cell>
        </row>
      </sheetData>
      <sheetData sheetId="3380">
        <row r="81">
          <cell r="H81">
            <v>222.566</v>
          </cell>
        </row>
      </sheetData>
      <sheetData sheetId="3381">
        <row r="81">
          <cell r="H81">
            <v>222.566</v>
          </cell>
        </row>
      </sheetData>
      <sheetData sheetId="3382"/>
      <sheetData sheetId="3383"/>
      <sheetData sheetId="3384"/>
      <sheetData sheetId="3385">
        <row r="81">
          <cell r="H81">
            <v>222.566</v>
          </cell>
        </row>
      </sheetData>
      <sheetData sheetId="3386">
        <row r="81">
          <cell r="H81">
            <v>222.566</v>
          </cell>
        </row>
      </sheetData>
      <sheetData sheetId="3387">
        <row r="81">
          <cell r="H81">
            <v>222.566</v>
          </cell>
        </row>
      </sheetData>
      <sheetData sheetId="3388">
        <row r="81">
          <cell r="H81">
            <v>222.566</v>
          </cell>
        </row>
      </sheetData>
      <sheetData sheetId="3389">
        <row r="81">
          <cell r="H81">
            <v>222.566</v>
          </cell>
        </row>
      </sheetData>
      <sheetData sheetId="3390">
        <row r="81">
          <cell r="H81">
            <v>222.566</v>
          </cell>
        </row>
      </sheetData>
      <sheetData sheetId="3391">
        <row r="81">
          <cell r="H81">
            <v>222.566</v>
          </cell>
        </row>
      </sheetData>
      <sheetData sheetId="3392"/>
      <sheetData sheetId="3393"/>
      <sheetData sheetId="3394"/>
      <sheetData sheetId="3395"/>
      <sheetData sheetId="3396"/>
      <sheetData sheetId="3397">
        <row r="81">
          <cell r="H81">
            <v>222.566</v>
          </cell>
        </row>
      </sheetData>
      <sheetData sheetId="3398">
        <row r="81">
          <cell r="H81">
            <v>222.566</v>
          </cell>
        </row>
      </sheetData>
      <sheetData sheetId="3399"/>
      <sheetData sheetId="3400"/>
      <sheetData sheetId="3401"/>
      <sheetData sheetId="3402"/>
      <sheetData sheetId="3403"/>
      <sheetData sheetId="3404"/>
      <sheetData sheetId="3405"/>
      <sheetData sheetId="3406"/>
      <sheetData sheetId="3407"/>
      <sheetData sheetId="3408"/>
      <sheetData sheetId="3409" refreshError="1"/>
      <sheetData sheetId="3410" refreshError="1"/>
      <sheetData sheetId="3411" refreshError="1"/>
      <sheetData sheetId="3412" refreshError="1"/>
      <sheetData sheetId="3413" refreshError="1"/>
      <sheetData sheetId="3414"/>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ow r="81">
          <cell r="H81">
            <v>222.566</v>
          </cell>
        </row>
      </sheetData>
      <sheetData sheetId="3433">
        <row r="81">
          <cell r="H81">
            <v>222.566</v>
          </cell>
        </row>
      </sheetData>
      <sheetData sheetId="3434"/>
      <sheetData sheetId="3435"/>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ow r="81">
          <cell r="H81">
            <v>222.566</v>
          </cell>
        </row>
      </sheetData>
      <sheetData sheetId="3469">
        <row r="81">
          <cell r="H81">
            <v>222.566</v>
          </cell>
        </row>
      </sheetData>
      <sheetData sheetId="3470">
        <row r="81">
          <cell r="H81">
            <v>222.566</v>
          </cell>
        </row>
      </sheetData>
      <sheetData sheetId="3471">
        <row r="81">
          <cell r="H81">
            <v>222.566</v>
          </cell>
        </row>
      </sheetData>
      <sheetData sheetId="3472">
        <row r="81">
          <cell r="H81">
            <v>222.566</v>
          </cell>
        </row>
      </sheetData>
      <sheetData sheetId="3473">
        <row r="81">
          <cell r="H81">
            <v>222.566</v>
          </cell>
        </row>
      </sheetData>
      <sheetData sheetId="3474">
        <row r="81">
          <cell r="H81">
            <v>222.566</v>
          </cell>
        </row>
      </sheetData>
      <sheetData sheetId="3475">
        <row r="81">
          <cell r="H81">
            <v>222.566</v>
          </cell>
        </row>
      </sheetData>
      <sheetData sheetId="3476">
        <row r="81">
          <cell r="H81">
            <v>222.566</v>
          </cell>
        </row>
      </sheetData>
      <sheetData sheetId="3477">
        <row r="81">
          <cell r="H81">
            <v>222.566</v>
          </cell>
        </row>
      </sheetData>
      <sheetData sheetId="3478">
        <row r="81">
          <cell r="H81">
            <v>222.566</v>
          </cell>
        </row>
      </sheetData>
      <sheetData sheetId="3479">
        <row r="81">
          <cell r="H81">
            <v>222.566</v>
          </cell>
        </row>
      </sheetData>
      <sheetData sheetId="3480">
        <row r="81">
          <cell r="H81">
            <v>222.566</v>
          </cell>
        </row>
      </sheetData>
      <sheetData sheetId="3481">
        <row r="81">
          <cell r="H81">
            <v>222.566</v>
          </cell>
        </row>
      </sheetData>
      <sheetData sheetId="3482">
        <row r="81">
          <cell r="H81">
            <v>222.566</v>
          </cell>
        </row>
      </sheetData>
      <sheetData sheetId="3483">
        <row r="81">
          <cell r="H81">
            <v>222.566</v>
          </cell>
        </row>
      </sheetData>
      <sheetData sheetId="3484">
        <row r="81">
          <cell r="H81">
            <v>222.566</v>
          </cell>
        </row>
      </sheetData>
      <sheetData sheetId="3485">
        <row r="81">
          <cell r="H81">
            <v>222.566</v>
          </cell>
        </row>
      </sheetData>
      <sheetData sheetId="3486">
        <row r="81">
          <cell r="H81">
            <v>222.566</v>
          </cell>
        </row>
      </sheetData>
      <sheetData sheetId="3487">
        <row r="81">
          <cell r="H81">
            <v>222.566</v>
          </cell>
        </row>
      </sheetData>
      <sheetData sheetId="3488">
        <row r="81">
          <cell r="H81">
            <v>222.566</v>
          </cell>
        </row>
      </sheetData>
      <sheetData sheetId="3489">
        <row r="81">
          <cell r="H81">
            <v>222.566</v>
          </cell>
        </row>
      </sheetData>
      <sheetData sheetId="3490">
        <row r="81">
          <cell r="H81">
            <v>222.566</v>
          </cell>
        </row>
      </sheetData>
      <sheetData sheetId="3491">
        <row r="81">
          <cell r="H81">
            <v>222.566</v>
          </cell>
        </row>
      </sheetData>
      <sheetData sheetId="3492">
        <row r="81">
          <cell r="H81">
            <v>222.566</v>
          </cell>
        </row>
      </sheetData>
      <sheetData sheetId="3493">
        <row r="81">
          <cell r="H81">
            <v>222.566</v>
          </cell>
        </row>
      </sheetData>
      <sheetData sheetId="3494">
        <row r="81">
          <cell r="H81">
            <v>222.566</v>
          </cell>
        </row>
      </sheetData>
      <sheetData sheetId="3495">
        <row r="81">
          <cell r="H81">
            <v>222.566</v>
          </cell>
        </row>
      </sheetData>
      <sheetData sheetId="3496">
        <row r="81">
          <cell r="H81">
            <v>222.566</v>
          </cell>
        </row>
      </sheetData>
      <sheetData sheetId="3497">
        <row r="81">
          <cell r="H81">
            <v>222.566</v>
          </cell>
        </row>
      </sheetData>
      <sheetData sheetId="3498">
        <row r="81">
          <cell r="H81">
            <v>222.566</v>
          </cell>
        </row>
      </sheetData>
      <sheetData sheetId="3499">
        <row r="81">
          <cell r="H81">
            <v>222.566</v>
          </cell>
        </row>
      </sheetData>
      <sheetData sheetId="3500">
        <row r="81">
          <cell r="H81">
            <v>222.566</v>
          </cell>
        </row>
      </sheetData>
      <sheetData sheetId="3501">
        <row r="81">
          <cell r="H81">
            <v>222.566</v>
          </cell>
        </row>
      </sheetData>
      <sheetData sheetId="3502">
        <row r="81">
          <cell r="H81">
            <v>222.566</v>
          </cell>
        </row>
      </sheetData>
      <sheetData sheetId="3503">
        <row r="81">
          <cell r="H81">
            <v>222.566</v>
          </cell>
        </row>
      </sheetData>
      <sheetData sheetId="3504">
        <row r="81">
          <cell r="H81">
            <v>222.566</v>
          </cell>
        </row>
      </sheetData>
      <sheetData sheetId="3505">
        <row r="81">
          <cell r="H81">
            <v>222.566</v>
          </cell>
        </row>
      </sheetData>
      <sheetData sheetId="3506">
        <row r="81">
          <cell r="H81">
            <v>222.566</v>
          </cell>
        </row>
      </sheetData>
      <sheetData sheetId="3507">
        <row r="81">
          <cell r="H81">
            <v>222.566</v>
          </cell>
        </row>
      </sheetData>
      <sheetData sheetId="3508">
        <row r="81">
          <cell r="H81">
            <v>222.566</v>
          </cell>
        </row>
      </sheetData>
      <sheetData sheetId="3509">
        <row r="81">
          <cell r="H81">
            <v>222.566</v>
          </cell>
        </row>
      </sheetData>
      <sheetData sheetId="3510">
        <row r="81">
          <cell r="H81">
            <v>222.566</v>
          </cell>
        </row>
      </sheetData>
      <sheetData sheetId="3511">
        <row r="81">
          <cell r="H81">
            <v>222.566</v>
          </cell>
        </row>
      </sheetData>
      <sheetData sheetId="3512">
        <row r="81">
          <cell r="H81">
            <v>222.566</v>
          </cell>
        </row>
      </sheetData>
      <sheetData sheetId="3513">
        <row r="81">
          <cell r="H81">
            <v>222.566</v>
          </cell>
        </row>
      </sheetData>
      <sheetData sheetId="3514">
        <row r="81">
          <cell r="H81">
            <v>222.566</v>
          </cell>
        </row>
      </sheetData>
      <sheetData sheetId="3515">
        <row r="81">
          <cell r="H81">
            <v>222.566</v>
          </cell>
        </row>
      </sheetData>
      <sheetData sheetId="3516">
        <row r="81">
          <cell r="H81">
            <v>222.566</v>
          </cell>
        </row>
      </sheetData>
      <sheetData sheetId="3517">
        <row r="81">
          <cell r="H81">
            <v>222.566</v>
          </cell>
        </row>
      </sheetData>
      <sheetData sheetId="3518">
        <row r="81">
          <cell r="H81">
            <v>222.566</v>
          </cell>
        </row>
      </sheetData>
      <sheetData sheetId="3519">
        <row r="81">
          <cell r="H81">
            <v>222.566</v>
          </cell>
        </row>
      </sheetData>
      <sheetData sheetId="3520">
        <row r="81">
          <cell r="H81">
            <v>222.566</v>
          </cell>
        </row>
      </sheetData>
      <sheetData sheetId="3521">
        <row r="81">
          <cell r="H81">
            <v>222.566</v>
          </cell>
        </row>
      </sheetData>
      <sheetData sheetId="3522">
        <row r="81">
          <cell r="H81">
            <v>222.566</v>
          </cell>
        </row>
      </sheetData>
      <sheetData sheetId="3523">
        <row r="81">
          <cell r="H81">
            <v>222.566</v>
          </cell>
        </row>
      </sheetData>
      <sheetData sheetId="3524">
        <row r="81">
          <cell r="H81">
            <v>222.566</v>
          </cell>
        </row>
      </sheetData>
      <sheetData sheetId="3525">
        <row r="81">
          <cell r="H81">
            <v>222.566</v>
          </cell>
        </row>
      </sheetData>
      <sheetData sheetId="3526">
        <row r="81">
          <cell r="H81">
            <v>222.566</v>
          </cell>
        </row>
      </sheetData>
      <sheetData sheetId="3527">
        <row r="81">
          <cell r="H81">
            <v>222.566</v>
          </cell>
        </row>
      </sheetData>
      <sheetData sheetId="3528">
        <row r="81">
          <cell r="H81">
            <v>222.566</v>
          </cell>
        </row>
      </sheetData>
      <sheetData sheetId="3529">
        <row r="81">
          <cell r="H81">
            <v>222.566</v>
          </cell>
        </row>
      </sheetData>
      <sheetData sheetId="3530">
        <row r="81">
          <cell r="H81">
            <v>222.566</v>
          </cell>
        </row>
      </sheetData>
      <sheetData sheetId="3531">
        <row r="81">
          <cell r="H81">
            <v>222.566</v>
          </cell>
        </row>
      </sheetData>
      <sheetData sheetId="3532">
        <row r="81">
          <cell r="H81">
            <v>222.566</v>
          </cell>
        </row>
      </sheetData>
      <sheetData sheetId="3533">
        <row r="81">
          <cell r="H81">
            <v>222.566</v>
          </cell>
        </row>
      </sheetData>
      <sheetData sheetId="3534">
        <row r="81">
          <cell r="H81">
            <v>222.566</v>
          </cell>
        </row>
      </sheetData>
      <sheetData sheetId="3535">
        <row r="81">
          <cell r="H81">
            <v>222.566</v>
          </cell>
        </row>
      </sheetData>
      <sheetData sheetId="3536">
        <row r="81">
          <cell r="H81">
            <v>222.566</v>
          </cell>
        </row>
      </sheetData>
      <sheetData sheetId="3537">
        <row r="81">
          <cell r="H81">
            <v>222.566</v>
          </cell>
        </row>
      </sheetData>
      <sheetData sheetId="3538">
        <row r="81">
          <cell r="H81">
            <v>222.566</v>
          </cell>
        </row>
      </sheetData>
      <sheetData sheetId="3539">
        <row r="81">
          <cell r="H81">
            <v>222.566</v>
          </cell>
        </row>
      </sheetData>
      <sheetData sheetId="3540">
        <row r="81">
          <cell r="H81">
            <v>222.566</v>
          </cell>
        </row>
      </sheetData>
      <sheetData sheetId="3541">
        <row r="81">
          <cell r="H81">
            <v>222.566</v>
          </cell>
        </row>
      </sheetData>
      <sheetData sheetId="3542">
        <row r="81">
          <cell r="H81">
            <v>222.566</v>
          </cell>
        </row>
      </sheetData>
      <sheetData sheetId="3543">
        <row r="81">
          <cell r="H81">
            <v>222.566</v>
          </cell>
        </row>
      </sheetData>
      <sheetData sheetId="3544">
        <row r="81">
          <cell r="H81">
            <v>222.566</v>
          </cell>
        </row>
      </sheetData>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ow r="81">
          <cell r="H81">
            <v>222.566</v>
          </cell>
        </row>
      </sheetData>
      <sheetData sheetId="3560">
        <row r="81">
          <cell r="H81">
            <v>222.566</v>
          </cell>
        </row>
      </sheetData>
      <sheetData sheetId="3561">
        <row r="81">
          <cell r="H81">
            <v>222.566</v>
          </cell>
        </row>
      </sheetData>
      <sheetData sheetId="3562">
        <row r="81">
          <cell r="H81">
            <v>222.566</v>
          </cell>
        </row>
      </sheetData>
      <sheetData sheetId="3563">
        <row r="81">
          <cell r="H81">
            <v>222.566</v>
          </cell>
        </row>
      </sheetData>
      <sheetData sheetId="3564">
        <row r="81">
          <cell r="H81">
            <v>222.566</v>
          </cell>
        </row>
      </sheetData>
      <sheetData sheetId="3565">
        <row r="81">
          <cell r="H81">
            <v>222.566</v>
          </cell>
        </row>
      </sheetData>
      <sheetData sheetId="3566">
        <row r="81">
          <cell r="H81">
            <v>222.566</v>
          </cell>
        </row>
      </sheetData>
      <sheetData sheetId="3567">
        <row r="81">
          <cell r="H81">
            <v>222.566</v>
          </cell>
        </row>
      </sheetData>
      <sheetData sheetId="3568">
        <row r="81">
          <cell r="H81">
            <v>222.566</v>
          </cell>
        </row>
      </sheetData>
      <sheetData sheetId="3569">
        <row r="81">
          <cell r="H81">
            <v>222.566</v>
          </cell>
        </row>
      </sheetData>
      <sheetData sheetId="3570">
        <row r="81">
          <cell r="H81">
            <v>222.566</v>
          </cell>
        </row>
      </sheetData>
      <sheetData sheetId="3571">
        <row r="81">
          <cell r="H81">
            <v>222.566</v>
          </cell>
        </row>
      </sheetData>
      <sheetData sheetId="3572">
        <row r="81">
          <cell r="H81">
            <v>222.566</v>
          </cell>
        </row>
      </sheetData>
      <sheetData sheetId="3573"/>
      <sheetData sheetId="3574">
        <row r="81">
          <cell r="H81">
            <v>222.566</v>
          </cell>
        </row>
      </sheetData>
      <sheetData sheetId="3575">
        <row r="81">
          <cell r="H81">
            <v>222.566</v>
          </cell>
        </row>
      </sheetData>
      <sheetData sheetId="3576">
        <row r="81">
          <cell r="H81">
            <v>222.566</v>
          </cell>
        </row>
      </sheetData>
      <sheetData sheetId="3577">
        <row r="81">
          <cell r="H81">
            <v>222.566</v>
          </cell>
        </row>
      </sheetData>
      <sheetData sheetId="3578">
        <row r="81">
          <cell r="H81">
            <v>222.566</v>
          </cell>
        </row>
      </sheetData>
      <sheetData sheetId="3579">
        <row r="81">
          <cell r="H81">
            <v>222.566</v>
          </cell>
        </row>
      </sheetData>
      <sheetData sheetId="3580">
        <row r="81">
          <cell r="H81">
            <v>222.566</v>
          </cell>
        </row>
      </sheetData>
      <sheetData sheetId="3581">
        <row r="81">
          <cell r="H81">
            <v>222.566</v>
          </cell>
        </row>
      </sheetData>
      <sheetData sheetId="3582">
        <row r="81">
          <cell r="H81">
            <v>222.566</v>
          </cell>
        </row>
      </sheetData>
      <sheetData sheetId="3583">
        <row r="81">
          <cell r="H81">
            <v>222.566</v>
          </cell>
        </row>
      </sheetData>
      <sheetData sheetId="3584">
        <row r="81">
          <cell r="H81">
            <v>222.566</v>
          </cell>
        </row>
      </sheetData>
      <sheetData sheetId="3585">
        <row r="81">
          <cell r="H81">
            <v>222.566</v>
          </cell>
        </row>
      </sheetData>
      <sheetData sheetId="3586">
        <row r="81">
          <cell r="H81">
            <v>222.566</v>
          </cell>
        </row>
      </sheetData>
      <sheetData sheetId="3587">
        <row r="81">
          <cell r="H81">
            <v>222.566</v>
          </cell>
        </row>
      </sheetData>
      <sheetData sheetId="3588">
        <row r="81">
          <cell r="H81">
            <v>222.566</v>
          </cell>
        </row>
      </sheetData>
      <sheetData sheetId="3589">
        <row r="81">
          <cell r="H81">
            <v>222.566</v>
          </cell>
        </row>
      </sheetData>
      <sheetData sheetId="3590">
        <row r="81">
          <cell r="H81">
            <v>222.566</v>
          </cell>
        </row>
      </sheetData>
      <sheetData sheetId="3591">
        <row r="81">
          <cell r="H81">
            <v>222.566</v>
          </cell>
        </row>
      </sheetData>
      <sheetData sheetId="3592">
        <row r="81">
          <cell r="H81">
            <v>222.566</v>
          </cell>
        </row>
      </sheetData>
      <sheetData sheetId="3593"/>
      <sheetData sheetId="3594">
        <row r="81">
          <cell r="H81">
            <v>222.566</v>
          </cell>
        </row>
      </sheetData>
      <sheetData sheetId="3595">
        <row r="81">
          <cell r="H81">
            <v>222.566</v>
          </cell>
        </row>
      </sheetData>
      <sheetData sheetId="3596">
        <row r="81">
          <cell r="H81">
            <v>222.566</v>
          </cell>
        </row>
      </sheetData>
      <sheetData sheetId="3597">
        <row r="81">
          <cell r="H81">
            <v>222.566</v>
          </cell>
        </row>
      </sheetData>
      <sheetData sheetId="3598">
        <row r="81">
          <cell r="H81">
            <v>222.566</v>
          </cell>
        </row>
      </sheetData>
      <sheetData sheetId="3599">
        <row r="81">
          <cell r="H81">
            <v>222.566</v>
          </cell>
        </row>
      </sheetData>
      <sheetData sheetId="3600">
        <row r="81">
          <cell r="H81">
            <v>222.566</v>
          </cell>
        </row>
      </sheetData>
      <sheetData sheetId="3601">
        <row r="81">
          <cell r="H81">
            <v>222.566</v>
          </cell>
        </row>
      </sheetData>
      <sheetData sheetId="3602">
        <row r="81">
          <cell r="H81">
            <v>222.566</v>
          </cell>
        </row>
      </sheetData>
      <sheetData sheetId="3603">
        <row r="81">
          <cell r="H81">
            <v>222.566</v>
          </cell>
        </row>
      </sheetData>
      <sheetData sheetId="3604">
        <row r="81">
          <cell r="H81">
            <v>222.566</v>
          </cell>
        </row>
      </sheetData>
      <sheetData sheetId="3605">
        <row r="81">
          <cell r="H81">
            <v>222.566</v>
          </cell>
        </row>
      </sheetData>
      <sheetData sheetId="3606">
        <row r="81">
          <cell r="H81">
            <v>222.566</v>
          </cell>
        </row>
      </sheetData>
      <sheetData sheetId="3607">
        <row r="81">
          <cell r="H81">
            <v>222.566</v>
          </cell>
        </row>
      </sheetData>
      <sheetData sheetId="3608">
        <row r="81">
          <cell r="H81">
            <v>222.566</v>
          </cell>
        </row>
      </sheetData>
      <sheetData sheetId="3609">
        <row r="81">
          <cell r="H81">
            <v>222.566</v>
          </cell>
        </row>
      </sheetData>
      <sheetData sheetId="3610">
        <row r="81">
          <cell r="H81">
            <v>222.566</v>
          </cell>
        </row>
      </sheetData>
      <sheetData sheetId="3611">
        <row r="81">
          <cell r="H81">
            <v>222.566</v>
          </cell>
        </row>
      </sheetData>
      <sheetData sheetId="3612">
        <row r="81">
          <cell r="H81">
            <v>222.566</v>
          </cell>
        </row>
      </sheetData>
      <sheetData sheetId="3613">
        <row r="81">
          <cell r="H81">
            <v>222.566</v>
          </cell>
        </row>
      </sheetData>
      <sheetData sheetId="3614">
        <row r="81">
          <cell r="H81">
            <v>222.566</v>
          </cell>
        </row>
      </sheetData>
      <sheetData sheetId="3615">
        <row r="81">
          <cell r="H81">
            <v>222.566</v>
          </cell>
        </row>
      </sheetData>
      <sheetData sheetId="3616">
        <row r="81">
          <cell r="H81">
            <v>222.566</v>
          </cell>
        </row>
      </sheetData>
      <sheetData sheetId="3617">
        <row r="81">
          <cell r="H81">
            <v>222.566</v>
          </cell>
        </row>
      </sheetData>
      <sheetData sheetId="3618">
        <row r="81">
          <cell r="H81">
            <v>222.566</v>
          </cell>
        </row>
      </sheetData>
      <sheetData sheetId="3619">
        <row r="81">
          <cell r="H81">
            <v>222.566</v>
          </cell>
        </row>
      </sheetData>
      <sheetData sheetId="3620">
        <row r="81">
          <cell r="H81">
            <v>222.566</v>
          </cell>
        </row>
      </sheetData>
      <sheetData sheetId="3621">
        <row r="81">
          <cell r="H81">
            <v>222.566</v>
          </cell>
        </row>
      </sheetData>
      <sheetData sheetId="3622">
        <row r="81">
          <cell r="H81">
            <v>222.566</v>
          </cell>
        </row>
      </sheetData>
      <sheetData sheetId="3623">
        <row r="81">
          <cell r="H81">
            <v>222.566</v>
          </cell>
        </row>
      </sheetData>
      <sheetData sheetId="3624">
        <row r="81">
          <cell r="H81">
            <v>222.566</v>
          </cell>
        </row>
      </sheetData>
      <sheetData sheetId="3625">
        <row r="81">
          <cell r="H81">
            <v>222.566</v>
          </cell>
        </row>
      </sheetData>
      <sheetData sheetId="3626">
        <row r="81">
          <cell r="H81">
            <v>222.566</v>
          </cell>
        </row>
      </sheetData>
      <sheetData sheetId="3627">
        <row r="81">
          <cell r="H81">
            <v>222.566</v>
          </cell>
        </row>
      </sheetData>
      <sheetData sheetId="3628">
        <row r="81">
          <cell r="H81">
            <v>222.566</v>
          </cell>
        </row>
      </sheetData>
      <sheetData sheetId="3629">
        <row r="81">
          <cell r="H81">
            <v>222.566</v>
          </cell>
        </row>
      </sheetData>
      <sheetData sheetId="3630">
        <row r="81">
          <cell r="H81">
            <v>222.566</v>
          </cell>
        </row>
      </sheetData>
      <sheetData sheetId="3631">
        <row r="81">
          <cell r="H81">
            <v>222.566</v>
          </cell>
        </row>
      </sheetData>
      <sheetData sheetId="3632">
        <row r="81">
          <cell r="H81">
            <v>222.566</v>
          </cell>
        </row>
      </sheetData>
      <sheetData sheetId="3633">
        <row r="81">
          <cell r="H81">
            <v>222.566</v>
          </cell>
        </row>
      </sheetData>
      <sheetData sheetId="3634">
        <row r="81">
          <cell r="H81">
            <v>222.566</v>
          </cell>
        </row>
      </sheetData>
      <sheetData sheetId="3635">
        <row r="81">
          <cell r="H81">
            <v>222.566</v>
          </cell>
        </row>
      </sheetData>
      <sheetData sheetId="3636">
        <row r="81">
          <cell r="H81">
            <v>222.566</v>
          </cell>
        </row>
      </sheetData>
      <sheetData sheetId="3637">
        <row r="81">
          <cell r="H81">
            <v>222.566</v>
          </cell>
        </row>
      </sheetData>
      <sheetData sheetId="3638">
        <row r="81">
          <cell r="H81">
            <v>222.566</v>
          </cell>
        </row>
      </sheetData>
      <sheetData sheetId="3639">
        <row r="81">
          <cell r="H81">
            <v>222.566</v>
          </cell>
        </row>
      </sheetData>
      <sheetData sheetId="3640">
        <row r="81">
          <cell r="H81">
            <v>222.566</v>
          </cell>
        </row>
      </sheetData>
      <sheetData sheetId="3641">
        <row r="81">
          <cell r="H81">
            <v>222.566</v>
          </cell>
        </row>
      </sheetData>
      <sheetData sheetId="3642">
        <row r="81">
          <cell r="H81">
            <v>222.566</v>
          </cell>
        </row>
      </sheetData>
      <sheetData sheetId="3643">
        <row r="81">
          <cell r="H81">
            <v>222.566</v>
          </cell>
        </row>
      </sheetData>
      <sheetData sheetId="3644">
        <row r="81">
          <cell r="H81">
            <v>222.566</v>
          </cell>
        </row>
      </sheetData>
      <sheetData sheetId="3645">
        <row r="81">
          <cell r="H81">
            <v>222.566</v>
          </cell>
        </row>
      </sheetData>
      <sheetData sheetId="3646">
        <row r="81">
          <cell r="H81">
            <v>222.566</v>
          </cell>
        </row>
      </sheetData>
      <sheetData sheetId="3647">
        <row r="81">
          <cell r="H81">
            <v>222.566</v>
          </cell>
        </row>
      </sheetData>
      <sheetData sheetId="3648">
        <row r="81">
          <cell r="H81">
            <v>222.566</v>
          </cell>
        </row>
      </sheetData>
      <sheetData sheetId="3649">
        <row r="81">
          <cell r="H81">
            <v>222.566</v>
          </cell>
        </row>
      </sheetData>
      <sheetData sheetId="3650">
        <row r="81">
          <cell r="H81">
            <v>222.566</v>
          </cell>
        </row>
      </sheetData>
      <sheetData sheetId="3651">
        <row r="81">
          <cell r="H81">
            <v>222.566</v>
          </cell>
        </row>
      </sheetData>
      <sheetData sheetId="3652">
        <row r="81">
          <cell r="H81">
            <v>222.566</v>
          </cell>
        </row>
      </sheetData>
      <sheetData sheetId="3653">
        <row r="81">
          <cell r="H81">
            <v>222.566</v>
          </cell>
        </row>
      </sheetData>
      <sheetData sheetId="3654">
        <row r="81">
          <cell r="H81">
            <v>222.566</v>
          </cell>
        </row>
      </sheetData>
      <sheetData sheetId="3655">
        <row r="81">
          <cell r="H81">
            <v>222.566</v>
          </cell>
        </row>
      </sheetData>
      <sheetData sheetId="3656">
        <row r="81">
          <cell r="H81">
            <v>222.566</v>
          </cell>
        </row>
      </sheetData>
      <sheetData sheetId="3657">
        <row r="81">
          <cell r="H81">
            <v>222.566</v>
          </cell>
        </row>
      </sheetData>
      <sheetData sheetId="3658">
        <row r="81">
          <cell r="H81">
            <v>222.566</v>
          </cell>
        </row>
      </sheetData>
      <sheetData sheetId="3659">
        <row r="81">
          <cell r="H81">
            <v>222.566</v>
          </cell>
        </row>
      </sheetData>
      <sheetData sheetId="3660">
        <row r="81">
          <cell r="H81">
            <v>222.566</v>
          </cell>
        </row>
      </sheetData>
      <sheetData sheetId="3661">
        <row r="81">
          <cell r="H81">
            <v>222.566</v>
          </cell>
        </row>
      </sheetData>
      <sheetData sheetId="3662">
        <row r="81">
          <cell r="H81">
            <v>222.566</v>
          </cell>
        </row>
      </sheetData>
      <sheetData sheetId="3663">
        <row r="81">
          <cell r="H81">
            <v>222.566</v>
          </cell>
        </row>
      </sheetData>
      <sheetData sheetId="3664">
        <row r="81">
          <cell r="H81">
            <v>222.566</v>
          </cell>
        </row>
      </sheetData>
      <sheetData sheetId="3665">
        <row r="81">
          <cell r="H81">
            <v>222.566</v>
          </cell>
        </row>
      </sheetData>
      <sheetData sheetId="3666">
        <row r="81">
          <cell r="H81">
            <v>222.566</v>
          </cell>
        </row>
      </sheetData>
      <sheetData sheetId="3667">
        <row r="81">
          <cell r="H81">
            <v>222.566</v>
          </cell>
        </row>
      </sheetData>
      <sheetData sheetId="3668">
        <row r="81">
          <cell r="H81">
            <v>222.566</v>
          </cell>
        </row>
      </sheetData>
      <sheetData sheetId="3669"/>
      <sheetData sheetId="3670">
        <row r="81">
          <cell r="H81">
            <v>222.566</v>
          </cell>
        </row>
      </sheetData>
      <sheetData sheetId="3671">
        <row r="81">
          <cell r="H81">
            <v>222.566</v>
          </cell>
        </row>
      </sheetData>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ow r="81">
          <cell r="H81">
            <v>222.566</v>
          </cell>
        </row>
      </sheetData>
      <sheetData sheetId="3691">
        <row r="81">
          <cell r="H81">
            <v>222.566</v>
          </cell>
        </row>
      </sheetData>
      <sheetData sheetId="3692">
        <row r="944">
          <cell r="H944">
            <v>439.20800000000003</v>
          </cell>
        </row>
      </sheetData>
      <sheetData sheetId="3693">
        <row r="81">
          <cell r="H81">
            <v>222.566</v>
          </cell>
        </row>
      </sheetData>
      <sheetData sheetId="3694">
        <row r="81">
          <cell r="H81">
            <v>222.566</v>
          </cell>
        </row>
      </sheetData>
      <sheetData sheetId="3695">
        <row r="81">
          <cell r="H81">
            <v>222.566</v>
          </cell>
        </row>
      </sheetData>
      <sheetData sheetId="3696">
        <row r="81">
          <cell r="H81">
            <v>222.566</v>
          </cell>
        </row>
      </sheetData>
      <sheetData sheetId="3697">
        <row r="81">
          <cell r="H81">
            <v>222.566</v>
          </cell>
        </row>
      </sheetData>
      <sheetData sheetId="3698">
        <row r="81">
          <cell r="H81">
            <v>222.566</v>
          </cell>
        </row>
      </sheetData>
      <sheetData sheetId="3699">
        <row r="81">
          <cell r="H81">
            <v>222.566</v>
          </cell>
        </row>
      </sheetData>
      <sheetData sheetId="3700">
        <row r="81">
          <cell r="H81">
            <v>222.566</v>
          </cell>
        </row>
      </sheetData>
      <sheetData sheetId="3701">
        <row r="81">
          <cell r="H81">
            <v>222.566</v>
          </cell>
        </row>
      </sheetData>
      <sheetData sheetId="3702">
        <row r="81">
          <cell r="H81">
            <v>222.566</v>
          </cell>
        </row>
      </sheetData>
      <sheetData sheetId="3703">
        <row r="81">
          <cell r="H81">
            <v>222.566</v>
          </cell>
        </row>
      </sheetData>
      <sheetData sheetId="3704">
        <row r="81">
          <cell r="H81">
            <v>222.566</v>
          </cell>
        </row>
      </sheetData>
      <sheetData sheetId="3705">
        <row r="81">
          <cell r="H81">
            <v>222.566</v>
          </cell>
        </row>
      </sheetData>
      <sheetData sheetId="3706">
        <row r="81">
          <cell r="H81">
            <v>222.566</v>
          </cell>
        </row>
      </sheetData>
      <sheetData sheetId="3707">
        <row r="81">
          <cell r="H81">
            <v>222.566</v>
          </cell>
        </row>
      </sheetData>
      <sheetData sheetId="3708">
        <row r="81">
          <cell r="H81">
            <v>222.566</v>
          </cell>
        </row>
      </sheetData>
      <sheetData sheetId="3709">
        <row r="81">
          <cell r="H81">
            <v>222.566</v>
          </cell>
        </row>
      </sheetData>
      <sheetData sheetId="3710">
        <row r="81">
          <cell r="H81">
            <v>222.566</v>
          </cell>
        </row>
      </sheetData>
      <sheetData sheetId="3711">
        <row r="81">
          <cell r="H81">
            <v>222.566</v>
          </cell>
        </row>
      </sheetData>
      <sheetData sheetId="3712">
        <row r="81">
          <cell r="H81">
            <v>222.566</v>
          </cell>
        </row>
      </sheetData>
      <sheetData sheetId="3713">
        <row r="81">
          <cell r="H81">
            <v>222.566</v>
          </cell>
        </row>
      </sheetData>
      <sheetData sheetId="3714">
        <row r="81">
          <cell r="H81">
            <v>222.566</v>
          </cell>
        </row>
      </sheetData>
      <sheetData sheetId="3715">
        <row r="81">
          <cell r="H81">
            <v>222.566</v>
          </cell>
        </row>
      </sheetData>
      <sheetData sheetId="3716">
        <row r="81">
          <cell r="H81">
            <v>222.566</v>
          </cell>
        </row>
      </sheetData>
      <sheetData sheetId="3717">
        <row r="81">
          <cell r="H81">
            <v>222.566</v>
          </cell>
        </row>
      </sheetData>
      <sheetData sheetId="3718">
        <row r="81">
          <cell r="H81">
            <v>222.566</v>
          </cell>
        </row>
      </sheetData>
      <sheetData sheetId="3719">
        <row r="81">
          <cell r="H81">
            <v>222.566</v>
          </cell>
        </row>
      </sheetData>
      <sheetData sheetId="3720">
        <row r="81">
          <cell r="H81">
            <v>222.566</v>
          </cell>
        </row>
      </sheetData>
      <sheetData sheetId="3721">
        <row r="81">
          <cell r="H81">
            <v>222.566</v>
          </cell>
        </row>
      </sheetData>
      <sheetData sheetId="3722">
        <row r="81">
          <cell r="H81">
            <v>222.566</v>
          </cell>
        </row>
      </sheetData>
      <sheetData sheetId="3723">
        <row r="81">
          <cell r="H81">
            <v>222.566</v>
          </cell>
        </row>
      </sheetData>
      <sheetData sheetId="3724">
        <row r="81">
          <cell r="H81">
            <v>222.566</v>
          </cell>
        </row>
      </sheetData>
      <sheetData sheetId="3725">
        <row r="81">
          <cell r="H81">
            <v>222.566</v>
          </cell>
        </row>
      </sheetData>
      <sheetData sheetId="3726">
        <row r="81">
          <cell r="H81">
            <v>222.566</v>
          </cell>
        </row>
      </sheetData>
      <sheetData sheetId="3727">
        <row r="81">
          <cell r="H81">
            <v>222.566</v>
          </cell>
        </row>
      </sheetData>
      <sheetData sheetId="3728">
        <row r="81">
          <cell r="H81">
            <v>222.566</v>
          </cell>
        </row>
      </sheetData>
      <sheetData sheetId="3729">
        <row r="81">
          <cell r="H81">
            <v>222.566</v>
          </cell>
        </row>
      </sheetData>
      <sheetData sheetId="3730">
        <row r="81">
          <cell r="H81">
            <v>222.566</v>
          </cell>
        </row>
      </sheetData>
      <sheetData sheetId="3731">
        <row r="81">
          <cell r="H81">
            <v>222.566</v>
          </cell>
        </row>
      </sheetData>
      <sheetData sheetId="3732">
        <row r="81">
          <cell r="H81">
            <v>222.566</v>
          </cell>
        </row>
      </sheetData>
      <sheetData sheetId="3733">
        <row r="81">
          <cell r="H81">
            <v>222.566</v>
          </cell>
        </row>
      </sheetData>
      <sheetData sheetId="3734">
        <row r="81">
          <cell r="H81">
            <v>222.566</v>
          </cell>
        </row>
      </sheetData>
      <sheetData sheetId="3735">
        <row r="81">
          <cell r="H81">
            <v>222.566</v>
          </cell>
        </row>
      </sheetData>
      <sheetData sheetId="3736">
        <row r="81">
          <cell r="H81">
            <v>222.566</v>
          </cell>
        </row>
      </sheetData>
      <sheetData sheetId="3737">
        <row r="81">
          <cell r="H81">
            <v>222.566</v>
          </cell>
        </row>
      </sheetData>
      <sheetData sheetId="3738">
        <row r="81">
          <cell r="H81">
            <v>222.566</v>
          </cell>
        </row>
      </sheetData>
      <sheetData sheetId="3739">
        <row r="81">
          <cell r="H81">
            <v>222.566</v>
          </cell>
        </row>
      </sheetData>
      <sheetData sheetId="3740">
        <row r="81">
          <cell r="H81">
            <v>222.566</v>
          </cell>
        </row>
      </sheetData>
      <sheetData sheetId="3741">
        <row r="81">
          <cell r="H81">
            <v>222.566</v>
          </cell>
        </row>
      </sheetData>
      <sheetData sheetId="3742">
        <row r="81">
          <cell r="H81">
            <v>222.566</v>
          </cell>
        </row>
      </sheetData>
      <sheetData sheetId="3743">
        <row r="81">
          <cell r="H81">
            <v>222.566</v>
          </cell>
        </row>
      </sheetData>
      <sheetData sheetId="3744">
        <row r="81">
          <cell r="H81">
            <v>222.566</v>
          </cell>
        </row>
      </sheetData>
      <sheetData sheetId="3745">
        <row r="81">
          <cell r="H81">
            <v>222.566</v>
          </cell>
        </row>
      </sheetData>
      <sheetData sheetId="3746">
        <row r="81">
          <cell r="H81">
            <v>222.566</v>
          </cell>
        </row>
      </sheetData>
      <sheetData sheetId="3747">
        <row r="81">
          <cell r="H81">
            <v>222.566</v>
          </cell>
        </row>
      </sheetData>
      <sheetData sheetId="3748">
        <row r="81">
          <cell r="H81">
            <v>222.566</v>
          </cell>
        </row>
      </sheetData>
      <sheetData sheetId="3749">
        <row r="81">
          <cell r="H81">
            <v>222.566</v>
          </cell>
        </row>
      </sheetData>
      <sheetData sheetId="3750">
        <row r="81">
          <cell r="H81">
            <v>222.566</v>
          </cell>
        </row>
      </sheetData>
      <sheetData sheetId="3751">
        <row r="81">
          <cell r="H81">
            <v>222.566</v>
          </cell>
        </row>
      </sheetData>
      <sheetData sheetId="3752">
        <row r="81">
          <cell r="H81">
            <v>222.566</v>
          </cell>
        </row>
      </sheetData>
      <sheetData sheetId="3753">
        <row r="81">
          <cell r="H81">
            <v>222.566</v>
          </cell>
        </row>
      </sheetData>
      <sheetData sheetId="3754">
        <row r="81">
          <cell r="H81">
            <v>222.566</v>
          </cell>
        </row>
      </sheetData>
      <sheetData sheetId="3755">
        <row r="81">
          <cell r="H81">
            <v>222.566</v>
          </cell>
        </row>
      </sheetData>
      <sheetData sheetId="3756">
        <row r="81">
          <cell r="H81">
            <v>222.566</v>
          </cell>
        </row>
      </sheetData>
      <sheetData sheetId="3757">
        <row r="81">
          <cell r="H81">
            <v>222.566</v>
          </cell>
        </row>
      </sheetData>
      <sheetData sheetId="3758">
        <row r="81">
          <cell r="H81">
            <v>222.566</v>
          </cell>
        </row>
      </sheetData>
      <sheetData sheetId="3759">
        <row r="81">
          <cell r="H81">
            <v>222.566</v>
          </cell>
        </row>
      </sheetData>
      <sheetData sheetId="3760">
        <row r="81">
          <cell r="H81">
            <v>222.566</v>
          </cell>
        </row>
      </sheetData>
      <sheetData sheetId="3761">
        <row r="81">
          <cell r="H81">
            <v>222.566</v>
          </cell>
        </row>
      </sheetData>
      <sheetData sheetId="3762">
        <row r="81">
          <cell r="H81">
            <v>222.566</v>
          </cell>
        </row>
      </sheetData>
      <sheetData sheetId="3763">
        <row r="81">
          <cell r="H81">
            <v>222.566</v>
          </cell>
        </row>
      </sheetData>
      <sheetData sheetId="3764">
        <row r="81">
          <cell r="H81">
            <v>222.566</v>
          </cell>
        </row>
      </sheetData>
      <sheetData sheetId="3765">
        <row r="81">
          <cell r="H81">
            <v>222.566</v>
          </cell>
        </row>
      </sheetData>
      <sheetData sheetId="3766">
        <row r="81">
          <cell r="H81">
            <v>222.566</v>
          </cell>
        </row>
      </sheetData>
      <sheetData sheetId="3767">
        <row r="81">
          <cell r="H81">
            <v>222.566</v>
          </cell>
        </row>
      </sheetData>
      <sheetData sheetId="3768">
        <row r="81">
          <cell r="H81">
            <v>222.566</v>
          </cell>
        </row>
      </sheetData>
      <sheetData sheetId="3769">
        <row r="81">
          <cell r="H81">
            <v>222.566</v>
          </cell>
        </row>
      </sheetData>
      <sheetData sheetId="3770"/>
      <sheetData sheetId="3771">
        <row r="81">
          <cell r="H81">
            <v>222.566</v>
          </cell>
        </row>
      </sheetData>
      <sheetData sheetId="3772">
        <row r="81">
          <cell r="H81">
            <v>222.566</v>
          </cell>
        </row>
      </sheetData>
      <sheetData sheetId="3773">
        <row r="81">
          <cell r="H81">
            <v>222.566</v>
          </cell>
        </row>
      </sheetData>
      <sheetData sheetId="3774">
        <row r="81">
          <cell r="H81">
            <v>222.566</v>
          </cell>
        </row>
      </sheetData>
      <sheetData sheetId="3775">
        <row r="81">
          <cell r="H81">
            <v>222.566</v>
          </cell>
        </row>
      </sheetData>
      <sheetData sheetId="3776">
        <row r="81">
          <cell r="H81">
            <v>222.566</v>
          </cell>
        </row>
      </sheetData>
      <sheetData sheetId="3777">
        <row r="81">
          <cell r="H81">
            <v>222.566</v>
          </cell>
        </row>
      </sheetData>
      <sheetData sheetId="3778">
        <row r="81">
          <cell r="H81">
            <v>222.566</v>
          </cell>
        </row>
      </sheetData>
      <sheetData sheetId="3779">
        <row r="81">
          <cell r="H81">
            <v>222.566</v>
          </cell>
        </row>
      </sheetData>
      <sheetData sheetId="3780">
        <row r="81">
          <cell r="H81">
            <v>222.566</v>
          </cell>
        </row>
      </sheetData>
      <sheetData sheetId="3781">
        <row r="81">
          <cell r="H81">
            <v>222.566</v>
          </cell>
        </row>
      </sheetData>
      <sheetData sheetId="3782">
        <row r="81">
          <cell r="H81">
            <v>222.566</v>
          </cell>
        </row>
      </sheetData>
      <sheetData sheetId="3783">
        <row r="81">
          <cell r="H81">
            <v>222.566</v>
          </cell>
        </row>
      </sheetData>
      <sheetData sheetId="3784">
        <row r="81">
          <cell r="H81">
            <v>222.566</v>
          </cell>
        </row>
      </sheetData>
      <sheetData sheetId="3785">
        <row r="81">
          <cell r="H81">
            <v>222.566</v>
          </cell>
        </row>
      </sheetData>
      <sheetData sheetId="3786">
        <row r="81">
          <cell r="H81">
            <v>222.566</v>
          </cell>
        </row>
      </sheetData>
      <sheetData sheetId="3787">
        <row r="81">
          <cell r="H81">
            <v>222.566</v>
          </cell>
        </row>
      </sheetData>
      <sheetData sheetId="3788">
        <row r="81">
          <cell r="H81">
            <v>222.566</v>
          </cell>
        </row>
      </sheetData>
      <sheetData sheetId="3789">
        <row r="81">
          <cell r="H81">
            <v>222.566</v>
          </cell>
        </row>
      </sheetData>
      <sheetData sheetId="3790">
        <row r="81">
          <cell r="H81">
            <v>222.566</v>
          </cell>
        </row>
      </sheetData>
      <sheetData sheetId="3791">
        <row r="81">
          <cell r="H81">
            <v>222.566</v>
          </cell>
        </row>
      </sheetData>
      <sheetData sheetId="3792">
        <row r="81">
          <cell r="H81">
            <v>222.566</v>
          </cell>
        </row>
      </sheetData>
      <sheetData sheetId="3793">
        <row r="81">
          <cell r="H81">
            <v>222.566</v>
          </cell>
        </row>
      </sheetData>
      <sheetData sheetId="3794">
        <row r="81">
          <cell r="H81">
            <v>222.566</v>
          </cell>
        </row>
      </sheetData>
      <sheetData sheetId="3795">
        <row r="81">
          <cell r="H81">
            <v>222.566</v>
          </cell>
        </row>
      </sheetData>
      <sheetData sheetId="3796">
        <row r="81">
          <cell r="H81">
            <v>222.566</v>
          </cell>
        </row>
      </sheetData>
      <sheetData sheetId="3797">
        <row r="81">
          <cell r="H81">
            <v>222.566</v>
          </cell>
        </row>
      </sheetData>
      <sheetData sheetId="3798">
        <row r="81">
          <cell r="H81">
            <v>222.566</v>
          </cell>
        </row>
      </sheetData>
      <sheetData sheetId="3799">
        <row r="81">
          <cell r="H81">
            <v>222.566</v>
          </cell>
        </row>
      </sheetData>
      <sheetData sheetId="3800">
        <row r="81">
          <cell r="H81">
            <v>222.566</v>
          </cell>
        </row>
      </sheetData>
      <sheetData sheetId="3801">
        <row r="81">
          <cell r="H81">
            <v>222.566</v>
          </cell>
        </row>
      </sheetData>
      <sheetData sheetId="3802">
        <row r="81">
          <cell r="H81">
            <v>222.566</v>
          </cell>
        </row>
      </sheetData>
      <sheetData sheetId="3803">
        <row r="81">
          <cell r="H81">
            <v>222.566</v>
          </cell>
        </row>
      </sheetData>
      <sheetData sheetId="3804">
        <row r="81">
          <cell r="H81">
            <v>222.566</v>
          </cell>
        </row>
      </sheetData>
      <sheetData sheetId="3805">
        <row r="81">
          <cell r="H81">
            <v>222.566</v>
          </cell>
        </row>
      </sheetData>
      <sheetData sheetId="3806">
        <row r="81">
          <cell r="H81">
            <v>222.566</v>
          </cell>
        </row>
      </sheetData>
      <sheetData sheetId="3807">
        <row r="81">
          <cell r="H81">
            <v>222.566</v>
          </cell>
        </row>
      </sheetData>
      <sheetData sheetId="3808">
        <row r="81">
          <cell r="H81">
            <v>222.566</v>
          </cell>
        </row>
      </sheetData>
      <sheetData sheetId="3809">
        <row r="81">
          <cell r="H81">
            <v>222.566</v>
          </cell>
        </row>
      </sheetData>
      <sheetData sheetId="3810">
        <row r="81">
          <cell r="H81">
            <v>222.566</v>
          </cell>
        </row>
      </sheetData>
      <sheetData sheetId="3811">
        <row r="81">
          <cell r="H81">
            <v>222.566</v>
          </cell>
        </row>
      </sheetData>
      <sheetData sheetId="3812">
        <row r="81">
          <cell r="H81">
            <v>222.566</v>
          </cell>
        </row>
      </sheetData>
      <sheetData sheetId="3813">
        <row r="81">
          <cell r="H81">
            <v>222.566</v>
          </cell>
        </row>
      </sheetData>
      <sheetData sheetId="3814">
        <row r="81">
          <cell r="H81">
            <v>222.566</v>
          </cell>
        </row>
      </sheetData>
      <sheetData sheetId="3815">
        <row r="81">
          <cell r="H81">
            <v>222.566</v>
          </cell>
        </row>
      </sheetData>
      <sheetData sheetId="3816">
        <row r="81">
          <cell r="H81">
            <v>222.566</v>
          </cell>
        </row>
      </sheetData>
      <sheetData sheetId="3817">
        <row r="81">
          <cell r="H81">
            <v>222.566</v>
          </cell>
        </row>
      </sheetData>
      <sheetData sheetId="3818">
        <row r="81">
          <cell r="H81">
            <v>222.566</v>
          </cell>
        </row>
      </sheetData>
      <sheetData sheetId="3819">
        <row r="81">
          <cell r="H81">
            <v>222.566</v>
          </cell>
        </row>
      </sheetData>
      <sheetData sheetId="3820">
        <row r="81">
          <cell r="H81">
            <v>222.566</v>
          </cell>
        </row>
      </sheetData>
      <sheetData sheetId="3821">
        <row r="81">
          <cell r="H81">
            <v>222.566</v>
          </cell>
        </row>
      </sheetData>
      <sheetData sheetId="3822">
        <row r="81">
          <cell r="H81">
            <v>222.566</v>
          </cell>
        </row>
      </sheetData>
      <sheetData sheetId="3823">
        <row r="81">
          <cell r="H81">
            <v>222.566</v>
          </cell>
        </row>
      </sheetData>
      <sheetData sheetId="3824">
        <row r="81">
          <cell r="H81">
            <v>222.566</v>
          </cell>
        </row>
      </sheetData>
      <sheetData sheetId="3825">
        <row r="81">
          <cell r="H81">
            <v>222.566</v>
          </cell>
        </row>
      </sheetData>
      <sheetData sheetId="3826">
        <row r="81">
          <cell r="H81">
            <v>222.566</v>
          </cell>
        </row>
      </sheetData>
      <sheetData sheetId="3827">
        <row r="81">
          <cell r="H81">
            <v>222.566</v>
          </cell>
        </row>
      </sheetData>
      <sheetData sheetId="3828">
        <row r="81">
          <cell r="H81">
            <v>222.566</v>
          </cell>
        </row>
      </sheetData>
      <sheetData sheetId="3829">
        <row r="81">
          <cell r="H81">
            <v>222.566</v>
          </cell>
        </row>
      </sheetData>
      <sheetData sheetId="3830">
        <row r="81">
          <cell r="H81">
            <v>222.566</v>
          </cell>
        </row>
      </sheetData>
      <sheetData sheetId="3831">
        <row r="81">
          <cell r="H81">
            <v>222.566</v>
          </cell>
        </row>
      </sheetData>
      <sheetData sheetId="3832">
        <row r="81">
          <cell r="H81">
            <v>222.566</v>
          </cell>
        </row>
      </sheetData>
      <sheetData sheetId="3833">
        <row r="81">
          <cell r="H81">
            <v>222.566</v>
          </cell>
        </row>
      </sheetData>
      <sheetData sheetId="3834">
        <row r="81">
          <cell r="H81">
            <v>222.566</v>
          </cell>
        </row>
      </sheetData>
      <sheetData sheetId="3835">
        <row r="81">
          <cell r="H81">
            <v>222.566</v>
          </cell>
        </row>
      </sheetData>
      <sheetData sheetId="3836">
        <row r="81">
          <cell r="H81">
            <v>222.566</v>
          </cell>
        </row>
      </sheetData>
      <sheetData sheetId="3837">
        <row r="81">
          <cell r="H81">
            <v>222.566</v>
          </cell>
        </row>
      </sheetData>
      <sheetData sheetId="3838">
        <row r="81">
          <cell r="H81">
            <v>222.566</v>
          </cell>
        </row>
      </sheetData>
      <sheetData sheetId="3839">
        <row r="81">
          <cell r="H81">
            <v>222.566</v>
          </cell>
        </row>
      </sheetData>
      <sheetData sheetId="3840">
        <row r="81">
          <cell r="H81">
            <v>222.566</v>
          </cell>
        </row>
      </sheetData>
      <sheetData sheetId="3841">
        <row r="81">
          <cell r="H81">
            <v>222.566</v>
          </cell>
        </row>
      </sheetData>
      <sheetData sheetId="3842">
        <row r="81">
          <cell r="H81">
            <v>222.566</v>
          </cell>
        </row>
      </sheetData>
      <sheetData sheetId="3843">
        <row r="81">
          <cell r="H81">
            <v>222.566</v>
          </cell>
        </row>
      </sheetData>
      <sheetData sheetId="3844">
        <row r="81">
          <cell r="H81">
            <v>222.566</v>
          </cell>
        </row>
      </sheetData>
      <sheetData sheetId="3845"/>
      <sheetData sheetId="3846">
        <row r="81">
          <cell r="H81">
            <v>222.566</v>
          </cell>
        </row>
      </sheetData>
      <sheetData sheetId="3847">
        <row r="81">
          <cell r="H81">
            <v>222.566</v>
          </cell>
        </row>
      </sheetData>
      <sheetData sheetId="3848"/>
      <sheetData sheetId="3849"/>
      <sheetData sheetId="3850"/>
      <sheetData sheetId="3851">
        <row r="81">
          <cell r="H81">
            <v>222.566</v>
          </cell>
        </row>
      </sheetData>
      <sheetData sheetId="3852">
        <row r="81">
          <cell r="H81">
            <v>222.566</v>
          </cell>
        </row>
      </sheetData>
      <sheetData sheetId="3853">
        <row r="81">
          <cell r="H81">
            <v>222.566</v>
          </cell>
        </row>
      </sheetData>
      <sheetData sheetId="3854">
        <row r="81">
          <cell r="H81">
            <v>222.566</v>
          </cell>
        </row>
      </sheetData>
      <sheetData sheetId="3855">
        <row r="81">
          <cell r="H81">
            <v>222.566</v>
          </cell>
        </row>
      </sheetData>
      <sheetData sheetId="3856">
        <row r="81">
          <cell r="H81">
            <v>222.566</v>
          </cell>
        </row>
      </sheetData>
      <sheetData sheetId="3857">
        <row r="81">
          <cell r="H81">
            <v>222.566</v>
          </cell>
        </row>
      </sheetData>
      <sheetData sheetId="3858"/>
      <sheetData sheetId="3859"/>
      <sheetData sheetId="3860"/>
      <sheetData sheetId="3861">
        <row r="81">
          <cell r="H81">
            <v>222.566</v>
          </cell>
        </row>
      </sheetData>
      <sheetData sheetId="3862">
        <row r="81">
          <cell r="H81">
            <v>222.566</v>
          </cell>
        </row>
      </sheetData>
      <sheetData sheetId="3863">
        <row r="81">
          <cell r="H81">
            <v>222.566</v>
          </cell>
        </row>
      </sheetData>
      <sheetData sheetId="3864">
        <row r="81">
          <cell r="H81">
            <v>222.566</v>
          </cell>
        </row>
      </sheetData>
      <sheetData sheetId="3865">
        <row r="81">
          <cell r="H81">
            <v>222.566</v>
          </cell>
        </row>
      </sheetData>
      <sheetData sheetId="3866">
        <row r="81">
          <cell r="H81">
            <v>222.566</v>
          </cell>
        </row>
      </sheetData>
      <sheetData sheetId="3867">
        <row r="81">
          <cell r="H81">
            <v>222.566</v>
          </cell>
        </row>
      </sheetData>
      <sheetData sheetId="3868">
        <row r="81">
          <cell r="H81">
            <v>222.566</v>
          </cell>
        </row>
      </sheetData>
      <sheetData sheetId="3869">
        <row r="81">
          <cell r="H81">
            <v>222.566</v>
          </cell>
        </row>
      </sheetData>
      <sheetData sheetId="3870">
        <row r="81">
          <cell r="H81">
            <v>222.566</v>
          </cell>
        </row>
      </sheetData>
      <sheetData sheetId="3871">
        <row r="81">
          <cell r="H81">
            <v>222.566</v>
          </cell>
        </row>
      </sheetData>
      <sheetData sheetId="3872">
        <row r="81">
          <cell r="H81">
            <v>222.566</v>
          </cell>
        </row>
      </sheetData>
      <sheetData sheetId="3873">
        <row r="81">
          <cell r="H81">
            <v>222.566</v>
          </cell>
        </row>
      </sheetData>
      <sheetData sheetId="3874">
        <row r="81">
          <cell r="H81">
            <v>222.566</v>
          </cell>
        </row>
      </sheetData>
      <sheetData sheetId="3875">
        <row r="81">
          <cell r="H81">
            <v>222.566</v>
          </cell>
        </row>
      </sheetData>
      <sheetData sheetId="3876">
        <row r="81">
          <cell r="H81">
            <v>222.566</v>
          </cell>
        </row>
      </sheetData>
      <sheetData sheetId="3877">
        <row r="81">
          <cell r="H81">
            <v>222.566</v>
          </cell>
        </row>
      </sheetData>
      <sheetData sheetId="3878"/>
      <sheetData sheetId="3879"/>
      <sheetData sheetId="3880"/>
      <sheetData sheetId="3881"/>
      <sheetData sheetId="3882"/>
      <sheetData sheetId="3883"/>
      <sheetData sheetId="3884"/>
      <sheetData sheetId="3885"/>
      <sheetData sheetId="3886">
        <row r="81">
          <cell r="H81">
            <v>222.566</v>
          </cell>
        </row>
      </sheetData>
      <sheetData sheetId="3887">
        <row r="81">
          <cell r="H81">
            <v>222.566</v>
          </cell>
        </row>
      </sheetData>
      <sheetData sheetId="3888">
        <row r="81">
          <cell r="H81">
            <v>222.566</v>
          </cell>
        </row>
      </sheetData>
      <sheetData sheetId="3889">
        <row r="81">
          <cell r="H81">
            <v>222.566</v>
          </cell>
        </row>
      </sheetData>
      <sheetData sheetId="3890">
        <row r="81">
          <cell r="H81">
            <v>222.566</v>
          </cell>
        </row>
      </sheetData>
      <sheetData sheetId="3891">
        <row r="81">
          <cell r="H81">
            <v>222.566</v>
          </cell>
        </row>
      </sheetData>
      <sheetData sheetId="3892">
        <row r="81">
          <cell r="H81">
            <v>222.566</v>
          </cell>
        </row>
      </sheetData>
      <sheetData sheetId="3893">
        <row r="81">
          <cell r="H81">
            <v>222.566</v>
          </cell>
        </row>
      </sheetData>
      <sheetData sheetId="3894">
        <row r="81">
          <cell r="H81">
            <v>222.566</v>
          </cell>
        </row>
      </sheetData>
      <sheetData sheetId="3895">
        <row r="81">
          <cell r="H81">
            <v>222.566</v>
          </cell>
        </row>
      </sheetData>
      <sheetData sheetId="3896">
        <row r="81">
          <cell r="H81">
            <v>222.566</v>
          </cell>
        </row>
      </sheetData>
      <sheetData sheetId="3897">
        <row r="81">
          <cell r="H81">
            <v>222.566</v>
          </cell>
        </row>
      </sheetData>
      <sheetData sheetId="3898">
        <row r="81">
          <cell r="H81">
            <v>222.566</v>
          </cell>
        </row>
      </sheetData>
      <sheetData sheetId="3899">
        <row r="81">
          <cell r="H81">
            <v>222.566</v>
          </cell>
        </row>
      </sheetData>
      <sheetData sheetId="3900">
        <row r="81">
          <cell r="H81">
            <v>222.566</v>
          </cell>
        </row>
      </sheetData>
      <sheetData sheetId="3901">
        <row r="81">
          <cell r="H81">
            <v>222.566</v>
          </cell>
        </row>
      </sheetData>
      <sheetData sheetId="3902">
        <row r="81">
          <cell r="H81">
            <v>222.566</v>
          </cell>
        </row>
      </sheetData>
      <sheetData sheetId="3903">
        <row r="81">
          <cell r="H81">
            <v>222.566</v>
          </cell>
        </row>
      </sheetData>
      <sheetData sheetId="3904">
        <row r="81">
          <cell r="H81">
            <v>222.566</v>
          </cell>
        </row>
      </sheetData>
      <sheetData sheetId="3905">
        <row r="81">
          <cell r="H81">
            <v>222.566</v>
          </cell>
        </row>
      </sheetData>
      <sheetData sheetId="3906">
        <row r="81">
          <cell r="H81">
            <v>222.566</v>
          </cell>
        </row>
      </sheetData>
      <sheetData sheetId="3907">
        <row r="81">
          <cell r="H81">
            <v>222.566</v>
          </cell>
        </row>
      </sheetData>
      <sheetData sheetId="3908">
        <row r="81">
          <cell r="H81">
            <v>222.566</v>
          </cell>
        </row>
      </sheetData>
      <sheetData sheetId="3909">
        <row r="81">
          <cell r="H81">
            <v>222.566</v>
          </cell>
        </row>
      </sheetData>
      <sheetData sheetId="3910">
        <row r="81">
          <cell r="H81">
            <v>222.566</v>
          </cell>
        </row>
      </sheetData>
      <sheetData sheetId="3911">
        <row r="81">
          <cell r="H81">
            <v>222.566</v>
          </cell>
        </row>
      </sheetData>
      <sheetData sheetId="3912">
        <row r="81">
          <cell r="H81">
            <v>222.566</v>
          </cell>
        </row>
      </sheetData>
      <sheetData sheetId="3913">
        <row r="81">
          <cell r="H81">
            <v>222.566</v>
          </cell>
        </row>
      </sheetData>
      <sheetData sheetId="3914">
        <row r="81">
          <cell r="H81">
            <v>222.566</v>
          </cell>
        </row>
      </sheetData>
      <sheetData sheetId="3915">
        <row r="81">
          <cell r="H81">
            <v>222.566</v>
          </cell>
        </row>
      </sheetData>
      <sheetData sheetId="3916">
        <row r="81">
          <cell r="H81">
            <v>222.566</v>
          </cell>
        </row>
      </sheetData>
      <sheetData sheetId="3917">
        <row r="81">
          <cell r="H81">
            <v>222.566</v>
          </cell>
        </row>
      </sheetData>
      <sheetData sheetId="3918">
        <row r="81">
          <cell r="H81">
            <v>222.566</v>
          </cell>
        </row>
      </sheetData>
      <sheetData sheetId="3919">
        <row r="81">
          <cell r="H81">
            <v>222.566</v>
          </cell>
        </row>
      </sheetData>
      <sheetData sheetId="3920">
        <row r="81">
          <cell r="H81">
            <v>222.566</v>
          </cell>
        </row>
      </sheetData>
      <sheetData sheetId="3921">
        <row r="81">
          <cell r="H81">
            <v>222.566</v>
          </cell>
        </row>
      </sheetData>
      <sheetData sheetId="3922">
        <row r="81">
          <cell r="H81">
            <v>222.566</v>
          </cell>
        </row>
      </sheetData>
      <sheetData sheetId="3923">
        <row r="81">
          <cell r="H81">
            <v>222.566</v>
          </cell>
        </row>
      </sheetData>
      <sheetData sheetId="3924">
        <row r="81">
          <cell r="H81">
            <v>222.566</v>
          </cell>
        </row>
      </sheetData>
      <sheetData sheetId="3925">
        <row r="81">
          <cell r="H81">
            <v>222.566</v>
          </cell>
        </row>
      </sheetData>
      <sheetData sheetId="3926">
        <row r="81">
          <cell r="H81">
            <v>222.566</v>
          </cell>
        </row>
      </sheetData>
      <sheetData sheetId="3927">
        <row r="81">
          <cell r="H81">
            <v>222.566</v>
          </cell>
        </row>
      </sheetData>
      <sheetData sheetId="3928">
        <row r="81">
          <cell r="H81">
            <v>222.566</v>
          </cell>
        </row>
      </sheetData>
      <sheetData sheetId="3929">
        <row r="81">
          <cell r="H81">
            <v>222.566</v>
          </cell>
        </row>
      </sheetData>
      <sheetData sheetId="3930">
        <row r="81">
          <cell r="H81">
            <v>222.566</v>
          </cell>
        </row>
      </sheetData>
      <sheetData sheetId="3931">
        <row r="81">
          <cell r="H81">
            <v>222.566</v>
          </cell>
        </row>
      </sheetData>
      <sheetData sheetId="3932"/>
      <sheetData sheetId="3933">
        <row r="81">
          <cell r="H81">
            <v>222.566</v>
          </cell>
        </row>
      </sheetData>
      <sheetData sheetId="3934">
        <row r="81">
          <cell r="H81">
            <v>222.566</v>
          </cell>
        </row>
      </sheetData>
      <sheetData sheetId="3935"/>
      <sheetData sheetId="3936">
        <row r="81">
          <cell r="H81">
            <v>222.566</v>
          </cell>
        </row>
      </sheetData>
      <sheetData sheetId="3937">
        <row r="81">
          <cell r="H81">
            <v>222.566</v>
          </cell>
        </row>
      </sheetData>
      <sheetData sheetId="3938">
        <row r="81">
          <cell r="H81">
            <v>222.566</v>
          </cell>
        </row>
      </sheetData>
      <sheetData sheetId="3939">
        <row r="81">
          <cell r="H81">
            <v>222.566</v>
          </cell>
        </row>
      </sheetData>
      <sheetData sheetId="3940">
        <row r="81">
          <cell r="H81">
            <v>222.566</v>
          </cell>
        </row>
      </sheetData>
      <sheetData sheetId="3941">
        <row r="81">
          <cell r="H81">
            <v>222.566</v>
          </cell>
        </row>
      </sheetData>
      <sheetData sheetId="3942">
        <row r="81">
          <cell r="H81">
            <v>222.566</v>
          </cell>
        </row>
      </sheetData>
      <sheetData sheetId="3943">
        <row r="81">
          <cell r="H81">
            <v>222.566</v>
          </cell>
        </row>
      </sheetData>
      <sheetData sheetId="3944">
        <row r="81">
          <cell r="H81">
            <v>222.566</v>
          </cell>
        </row>
      </sheetData>
      <sheetData sheetId="3945">
        <row r="81">
          <cell r="H81">
            <v>222.566</v>
          </cell>
        </row>
      </sheetData>
      <sheetData sheetId="3946">
        <row r="81">
          <cell r="H81">
            <v>222.566</v>
          </cell>
        </row>
      </sheetData>
      <sheetData sheetId="3947">
        <row r="81">
          <cell r="H81">
            <v>222.566</v>
          </cell>
        </row>
      </sheetData>
      <sheetData sheetId="3948">
        <row r="81">
          <cell r="H81">
            <v>222.566</v>
          </cell>
        </row>
      </sheetData>
      <sheetData sheetId="3949">
        <row r="81">
          <cell r="H81">
            <v>222.566</v>
          </cell>
        </row>
      </sheetData>
      <sheetData sheetId="3950">
        <row r="81">
          <cell r="H81">
            <v>222.566</v>
          </cell>
        </row>
      </sheetData>
      <sheetData sheetId="3951">
        <row r="81">
          <cell r="H81">
            <v>222.566</v>
          </cell>
        </row>
      </sheetData>
      <sheetData sheetId="3952">
        <row r="81">
          <cell r="H81">
            <v>222.566</v>
          </cell>
        </row>
      </sheetData>
      <sheetData sheetId="3953">
        <row r="81">
          <cell r="H81">
            <v>222.566</v>
          </cell>
        </row>
      </sheetData>
      <sheetData sheetId="3954">
        <row r="81">
          <cell r="H81">
            <v>222.566</v>
          </cell>
        </row>
      </sheetData>
      <sheetData sheetId="3955">
        <row r="81">
          <cell r="H81">
            <v>222.566</v>
          </cell>
        </row>
      </sheetData>
      <sheetData sheetId="3956">
        <row r="81">
          <cell r="H81">
            <v>222.566</v>
          </cell>
        </row>
      </sheetData>
      <sheetData sheetId="3957">
        <row r="81">
          <cell r="H81">
            <v>222.566</v>
          </cell>
        </row>
      </sheetData>
      <sheetData sheetId="3958">
        <row r="81">
          <cell r="H81">
            <v>222.566</v>
          </cell>
        </row>
      </sheetData>
      <sheetData sheetId="3959">
        <row r="81">
          <cell r="H81">
            <v>222.566</v>
          </cell>
        </row>
      </sheetData>
      <sheetData sheetId="3960">
        <row r="81">
          <cell r="H81">
            <v>222.566</v>
          </cell>
        </row>
      </sheetData>
      <sheetData sheetId="3961">
        <row r="81">
          <cell r="H81">
            <v>222.566</v>
          </cell>
        </row>
      </sheetData>
      <sheetData sheetId="3962">
        <row r="81">
          <cell r="H81">
            <v>222.566</v>
          </cell>
        </row>
      </sheetData>
      <sheetData sheetId="3963">
        <row r="81">
          <cell r="H81">
            <v>222.566</v>
          </cell>
        </row>
      </sheetData>
      <sheetData sheetId="3964">
        <row r="81">
          <cell r="H81">
            <v>222.566</v>
          </cell>
        </row>
      </sheetData>
      <sheetData sheetId="3965">
        <row r="81">
          <cell r="H81">
            <v>222.566</v>
          </cell>
        </row>
      </sheetData>
      <sheetData sheetId="3966">
        <row r="81">
          <cell r="H81">
            <v>222.566</v>
          </cell>
        </row>
      </sheetData>
      <sheetData sheetId="3967">
        <row r="81">
          <cell r="H81">
            <v>222.566</v>
          </cell>
        </row>
      </sheetData>
      <sheetData sheetId="3968">
        <row r="81">
          <cell r="H81">
            <v>222.566</v>
          </cell>
        </row>
      </sheetData>
      <sheetData sheetId="3969">
        <row r="81">
          <cell r="H81">
            <v>222.566</v>
          </cell>
        </row>
      </sheetData>
      <sheetData sheetId="3970">
        <row r="81">
          <cell r="H81">
            <v>222.566</v>
          </cell>
        </row>
      </sheetData>
      <sheetData sheetId="3971">
        <row r="81">
          <cell r="H81">
            <v>222.566</v>
          </cell>
        </row>
      </sheetData>
      <sheetData sheetId="3972">
        <row r="81">
          <cell r="H81">
            <v>222.566</v>
          </cell>
        </row>
      </sheetData>
      <sheetData sheetId="3973">
        <row r="81">
          <cell r="H81">
            <v>222.566</v>
          </cell>
        </row>
      </sheetData>
      <sheetData sheetId="3974">
        <row r="81">
          <cell r="H81">
            <v>222.566</v>
          </cell>
        </row>
      </sheetData>
      <sheetData sheetId="3975">
        <row r="81">
          <cell r="H81">
            <v>222.566</v>
          </cell>
        </row>
      </sheetData>
      <sheetData sheetId="3976">
        <row r="81">
          <cell r="H81">
            <v>222.566</v>
          </cell>
        </row>
      </sheetData>
      <sheetData sheetId="3977">
        <row r="81">
          <cell r="H81">
            <v>222.566</v>
          </cell>
        </row>
      </sheetData>
      <sheetData sheetId="3978">
        <row r="81">
          <cell r="H81">
            <v>222.566</v>
          </cell>
        </row>
      </sheetData>
      <sheetData sheetId="3979">
        <row r="81">
          <cell r="H81">
            <v>222.566</v>
          </cell>
        </row>
      </sheetData>
      <sheetData sheetId="3980">
        <row r="81">
          <cell r="H81">
            <v>222.566</v>
          </cell>
        </row>
      </sheetData>
      <sheetData sheetId="3981">
        <row r="81">
          <cell r="H81">
            <v>222.566</v>
          </cell>
        </row>
      </sheetData>
      <sheetData sheetId="3982">
        <row r="81">
          <cell r="H81">
            <v>222.566</v>
          </cell>
        </row>
      </sheetData>
      <sheetData sheetId="3983">
        <row r="81">
          <cell r="H81">
            <v>222.566</v>
          </cell>
        </row>
      </sheetData>
      <sheetData sheetId="3984">
        <row r="81">
          <cell r="H81">
            <v>222.566</v>
          </cell>
        </row>
      </sheetData>
      <sheetData sheetId="3985">
        <row r="81">
          <cell r="H81">
            <v>222.566</v>
          </cell>
        </row>
      </sheetData>
      <sheetData sheetId="3986">
        <row r="81">
          <cell r="H81">
            <v>222.566</v>
          </cell>
        </row>
      </sheetData>
      <sheetData sheetId="3987">
        <row r="81">
          <cell r="H81">
            <v>222.566</v>
          </cell>
        </row>
      </sheetData>
      <sheetData sheetId="3988">
        <row r="81">
          <cell r="H81">
            <v>222.566</v>
          </cell>
        </row>
      </sheetData>
      <sheetData sheetId="3989">
        <row r="81">
          <cell r="H81">
            <v>222.566</v>
          </cell>
        </row>
      </sheetData>
      <sheetData sheetId="3990">
        <row r="81">
          <cell r="H81">
            <v>222.566</v>
          </cell>
        </row>
      </sheetData>
      <sheetData sheetId="3991">
        <row r="81">
          <cell r="H81">
            <v>222.566</v>
          </cell>
        </row>
      </sheetData>
      <sheetData sheetId="3992">
        <row r="81">
          <cell r="H81">
            <v>222.566</v>
          </cell>
        </row>
      </sheetData>
      <sheetData sheetId="3993">
        <row r="81">
          <cell r="H81">
            <v>222.566</v>
          </cell>
        </row>
      </sheetData>
      <sheetData sheetId="3994">
        <row r="81">
          <cell r="H81">
            <v>222.566</v>
          </cell>
        </row>
      </sheetData>
      <sheetData sheetId="3995">
        <row r="81">
          <cell r="H81">
            <v>222.566</v>
          </cell>
        </row>
      </sheetData>
      <sheetData sheetId="3996">
        <row r="81">
          <cell r="H81">
            <v>222.566</v>
          </cell>
        </row>
      </sheetData>
      <sheetData sheetId="3997">
        <row r="81">
          <cell r="H81">
            <v>222.566</v>
          </cell>
        </row>
      </sheetData>
      <sheetData sheetId="3998">
        <row r="81">
          <cell r="H81">
            <v>222.566</v>
          </cell>
        </row>
      </sheetData>
      <sheetData sheetId="3999">
        <row r="81">
          <cell r="H81">
            <v>222.566</v>
          </cell>
        </row>
      </sheetData>
      <sheetData sheetId="4000">
        <row r="81">
          <cell r="H81">
            <v>222.566</v>
          </cell>
        </row>
      </sheetData>
      <sheetData sheetId="4001">
        <row r="81">
          <cell r="H81">
            <v>222.566</v>
          </cell>
        </row>
      </sheetData>
      <sheetData sheetId="4002">
        <row r="81">
          <cell r="H81">
            <v>222.566</v>
          </cell>
        </row>
      </sheetData>
      <sheetData sheetId="4003">
        <row r="81">
          <cell r="H81">
            <v>222.566</v>
          </cell>
        </row>
      </sheetData>
      <sheetData sheetId="4004">
        <row r="81">
          <cell r="H81">
            <v>222.566</v>
          </cell>
        </row>
      </sheetData>
      <sheetData sheetId="4005">
        <row r="81">
          <cell r="H81">
            <v>222.566</v>
          </cell>
        </row>
      </sheetData>
      <sheetData sheetId="4006">
        <row r="81">
          <cell r="H81">
            <v>222.566</v>
          </cell>
        </row>
      </sheetData>
      <sheetData sheetId="4007">
        <row r="81">
          <cell r="H81">
            <v>222.566</v>
          </cell>
        </row>
      </sheetData>
      <sheetData sheetId="4008"/>
      <sheetData sheetId="4009"/>
      <sheetData sheetId="4010">
        <row r="81">
          <cell r="H81">
            <v>222.566</v>
          </cell>
        </row>
      </sheetData>
      <sheetData sheetId="4011">
        <row r="81">
          <cell r="H81">
            <v>222.566</v>
          </cell>
        </row>
      </sheetData>
      <sheetData sheetId="4012">
        <row r="81">
          <cell r="H81">
            <v>222.566</v>
          </cell>
        </row>
      </sheetData>
      <sheetData sheetId="4013">
        <row r="81">
          <cell r="H81">
            <v>222.566</v>
          </cell>
        </row>
      </sheetData>
      <sheetData sheetId="4014">
        <row r="81">
          <cell r="H81">
            <v>222.566</v>
          </cell>
        </row>
      </sheetData>
      <sheetData sheetId="4015">
        <row r="81">
          <cell r="H81">
            <v>222.566</v>
          </cell>
        </row>
      </sheetData>
      <sheetData sheetId="4016">
        <row r="81">
          <cell r="H81">
            <v>222.566</v>
          </cell>
        </row>
      </sheetData>
      <sheetData sheetId="4017">
        <row r="81">
          <cell r="H81">
            <v>222.566</v>
          </cell>
        </row>
      </sheetData>
      <sheetData sheetId="4018">
        <row r="81">
          <cell r="H81">
            <v>222.566</v>
          </cell>
        </row>
      </sheetData>
      <sheetData sheetId="4019">
        <row r="81">
          <cell r="H81">
            <v>222.566</v>
          </cell>
        </row>
      </sheetData>
      <sheetData sheetId="4020">
        <row r="81">
          <cell r="H81">
            <v>222.566</v>
          </cell>
        </row>
      </sheetData>
      <sheetData sheetId="4021">
        <row r="81">
          <cell r="H81">
            <v>222.566</v>
          </cell>
        </row>
      </sheetData>
      <sheetData sheetId="4022">
        <row r="81">
          <cell r="H81">
            <v>222.566</v>
          </cell>
        </row>
      </sheetData>
      <sheetData sheetId="4023">
        <row r="81">
          <cell r="H81">
            <v>222.566</v>
          </cell>
        </row>
      </sheetData>
      <sheetData sheetId="4024">
        <row r="81">
          <cell r="H81">
            <v>222.566</v>
          </cell>
        </row>
      </sheetData>
      <sheetData sheetId="4025">
        <row r="81">
          <cell r="H81">
            <v>222.566</v>
          </cell>
        </row>
      </sheetData>
      <sheetData sheetId="4026"/>
      <sheetData sheetId="4027"/>
      <sheetData sheetId="4028"/>
      <sheetData sheetId="4029"/>
      <sheetData sheetId="4030"/>
      <sheetData sheetId="4031"/>
      <sheetData sheetId="4032">
        <row r="81">
          <cell r="H81">
            <v>222.566</v>
          </cell>
        </row>
      </sheetData>
      <sheetData sheetId="4033">
        <row r="81">
          <cell r="H81">
            <v>222.566</v>
          </cell>
        </row>
      </sheetData>
      <sheetData sheetId="4034">
        <row r="81">
          <cell r="H81">
            <v>222.566</v>
          </cell>
        </row>
      </sheetData>
      <sheetData sheetId="4035">
        <row r="81">
          <cell r="H81">
            <v>222.566</v>
          </cell>
        </row>
      </sheetData>
      <sheetData sheetId="4036"/>
      <sheetData sheetId="4037"/>
      <sheetData sheetId="4038"/>
      <sheetData sheetId="4039"/>
      <sheetData sheetId="4040"/>
      <sheetData sheetId="4041">
        <row r="81">
          <cell r="H81">
            <v>222.566</v>
          </cell>
        </row>
      </sheetData>
      <sheetData sheetId="4042">
        <row r="81">
          <cell r="H81">
            <v>222.566</v>
          </cell>
        </row>
      </sheetData>
      <sheetData sheetId="4043">
        <row r="81">
          <cell r="H81">
            <v>222.566</v>
          </cell>
        </row>
      </sheetData>
      <sheetData sheetId="4044">
        <row r="81">
          <cell r="H81">
            <v>222.566</v>
          </cell>
        </row>
      </sheetData>
      <sheetData sheetId="4045">
        <row r="81">
          <cell r="H81">
            <v>222.566</v>
          </cell>
        </row>
      </sheetData>
      <sheetData sheetId="4046">
        <row r="81">
          <cell r="H81">
            <v>222.566</v>
          </cell>
        </row>
      </sheetData>
      <sheetData sheetId="4047">
        <row r="81">
          <cell r="H81">
            <v>222.566</v>
          </cell>
        </row>
      </sheetData>
      <sheetData sheetId="4048">
        <row r="81">
          <cell r="H81">
            <v>222.566</v>
          </cell>
        </row>
      </sheetData>
      <sheetData sheetId="4049">
        <row r="81">
          <cell r="H81">
            <v>222.566</v>
          </cell>
        </row>
      </sheetData>
      <sheetData sheetId="4050">
        <row r="81">
          <cell r="H81">
            <v>222.566</v>
          </cell>
        </row>
      </sheetData>
      <sheetData sheetId="4051">
        <row r="81">
          <cell r="H81">
            <v>222.566</v>
          </cell>
        </row>
      </sheetData>
      <sheetData sheetId="4052">
        <row r="81">
          <cell r="H81">
            <v>222.566</v>
          </cell>
        </row>
      </sheetData>
      <sheetData sheetId="4053"/>
      <sheetData sheetId="4054"/>
      <sheetData sheetId="4055">
        <row r="81">
          <cell r="H81">
            <v>222.566</v>
          </cell>
        </row>
      </sheetData>
      <sheetData sheetId="4056"/>
      <sheetData sheetId="4057"/>
      <sheetData sheetId="4058"/>
      <sheetData sheetId="4059"/>
      <sheetData sheetId="4060">
        <row r="81">
          <cell r="H81">
            <v>222.566</v>
          </cell>
        </row>
      </sheetData>
      <sheetData sheetId="4061">
        <row r="81">
          <cell r="H81">
            <v>222.566</v>
          </cell>
        </row>
      </sheetData>
      <sheetData sheetId="4062">
        <row r="81">
          <cell r="H81">
            <v>222.566</v>
          </cell>
        </row>
      </sheetData>
      <sheetData sheetId="4063">
        <row r="81">
          <cell r="H81">
            <v>222.566</v>
          </cell>
        </row>
      </sheetData>
      <sheetData sheetId="4064">
        <row r="81">
          <cell r="H81">
            <v>222.566</v>
          </cell>
        </row>
      </sheetData>
      <sheetData sheetId="4065">
        <row r="81">
          <cell r="H81">
            <v>222.566</v>
          </cell>
        </row>
      </sheetData>
      <sheetData sheetId="4066">
        <row r="81">
          <cell r="H81">
            <v>222.566</v>
          </cell>
        </row>
      </sheetData>
      <sheetData sheetId="4067">
        <row r="81">
          <cell r="H81">
            <v>222.566</v>
          </cell>
        </row>
      </sheetData>
      <sheetData sheetId="4068">
        <row r="81">
          <cell r="H81">
            <v>222.566</v>
          </cell>
        </row>
      </sheetData>
      <sheetData sheetId="4069">
        <row r="81">
          <cell r="H81">
            <v>222.566</v>
          </cell>
        </row>
      </sheetData>
      <sheetData sheetId="4070">
        <row r="81">
          <cell r="H81">
            <v>222.566</v>
          </cell>
        </row>
      </sheetData>
      <sheetData sheetId="4071">
        <row r="81">
          <cell r="H81">
            <v>222.566</v>
          </cell>
        </row>
      </sheetData>
      <sheetData sheetId="4072">
        <row r="81">
          <cell r="H81">
            <v>222.566</v>
          </cell>
        </row>
      </sheetData>
      <sheetData sheetId="4073">
        <row r="81">
          <cell r="H81">
            <v>222.566</v>
          </cell>
        </row>
      </sheetData>
      <sheetData sheetId="4074">
        <row r="81">
          <cell r="H81">
            <v>222.566</v>
          </cell>
        </row>
      </sheetData>
      <sheetData sheetId="4075">
        <row r="81">
          <cell r="H81">
            <v>222.566</v>
          </cell>
        </row>
      </sheetData>
      <sheetData sheetId="4076">
        <row r="81">
          <cell r="H81">
            <v>222.566</v>
          </cell>
        </row>
      </sheetData>
      <sheetData sheetId="4077">
        <row r="81">
          <cell r="H81">
            <v>222.566</v>
          </cell>
        </row>
      </sheetData>
      <sheetData sheetId="4078">
        <row r="81">
          <cell r="H81">
            <v>222.566</v>
          </cell>
        </row>
      </sheetData>
      <sheetData sheetId="4079">
        <row r="81">
          <cell r="H81">
            <v>222.566</v>
          </cell>
        </row>
      </sheetData>
      <sheetData sheetId="4080"/>
      <sheetData sheetId="4081">
        <row r="81">
          <cell r="H81">
            <v>222.566</v>
          </cell>
        </row>
      </sheetData>
      <sheetData sheetId="4082">
        <row r="81">
          <cell r="H81">
            <v>222.566</v>
          </cell>
        </row>
      </sheetData>
      <sheetData sheetId="4083">
        <row r="81">
          <cell r="H81">
            <v>222.566</v>
          </cell>
        </row>
      </sheetData>
      <sheetData sheetId="4084">
        <row r="81">
          <cell r="H81">
            <v>222.566</v>
          </cell>
        </row>
      </sheetData>
      <sheetData sheetId="4085">
        <row r="81">
          <cell r="H81">
            <v>222.566</v>
          </cell>
        </row>
      </sheetData>
      <sheetData sheetId="4086">
        <row r="81">
          <cell r="H81">
            <v>222.566</v>
          </cell>
        </row>
      </sheetData>
      <sheetData sheetId="4087">
        <row r="81">
          <cell r="H81">
            <v>222.566</v>
          </cell>
        </row>
      </sheetData>
      <sheetData sheetId="4088">
        <row r="81">
          <cell r="H81">
            <v>222.566</v>
          </cell>
        </row>
      </sheetData>
      <sheetData sheetId="4089">
        <row r="81">
          <cell r="H81">
            <v>222.566</v>
          </cell>
        </row>
      </sheetData>
      <sheetData sheetId="4090">
        <row r="81">
          <cell r="H81">
            <v>222.566</v>
          </cell>
        </row>
      </sheetData>
      <sheetData sheetId="4091">
        <row r="81">
          <cell r="H81">
            <v>222.566</v>
          </cell>
        </row>
      </sheetData>
      <sheetData sheetId="4092">
        <row r="81">
          <cell r="H81">
            <v>222.566</v>
          </cell>
        </row>
      </sheetData>
      <sheetData sheetId="4093">
        <row r="81">
          <cell r="H81">
            <v>222.566</v>
          </cell>
        </row>
      </sheetData>
      <sheetData sheetId="4094">
        <row r="81">
          <cell r="H81">
            <v>222.566</v>
          </cell>
        </row>
      </sheetData>
      <sheetData sheetId="4095">
        <row r="81">
          <cell r="H81">
            <v>222.566</v>
          </cell>
        </row>
      </sheetData>
      <sheetData sheetId="4096">
        <row r="81">
          <cell r="H81">
            <v>222.566</v>
          </cell>
        </row>
      </sheetData>
      <sheetData sheetId="4097">
        <row r="81">
          <cell r="H81">
            <v>222.566</v>
          </cell>
        </row>
      </sheetData>
      <sheetData sheetId="4098">
        <row r="81">
          <cell r="H81">
            <v>222.566</v>
          </cell>
        </row>
      </sheetData>
      <sheetData sheetId="4099">
        <row r="81">
          <cell r="H81">
            <v>222.566</v>
          </cell>
        </row>
      </sheetData>
      <sheetData sheetId="4100">
        <row r="81">
          <cell r="H81">
            <v>222.566</v>
          </cell>
        </row>
      </sheetData>
      <sheetData sheetId="4101">
        <row r="81">
          <cell r="H81">
            <v>222.566</v>
          </cell>
        </row>
      </sheetData>
      <sheetData sheetId="4102">
        <row r="81">
          <cell r="H81">
            <v>222.566</v>
          </cell>
        </row>
      </sheetData>
      <sheetData sheetId="4103">
        <row r="81">
          <cell r="H81">
            <v>222.566</v>
          </cell>
        </row>
      </sheetData>
      <sheetData sheetId="4104">
        <row r="81">
          <cell r="H81">
            <v>222.566</v>
          </cell>
        </row>
      </sheetData>
      <sheetData sheetId="4105">
        <row r="81">
          <cell r="H81">
            <v>222.566</v>
          </cell>
        </row>
      </sheetData>
      <sheetData sheetId="4106">
        <row r="81">
          <cell r="H81">
            <v>222.566</v>
          </cell>
        </row>
      </sheetData>
      <sheetData sheetId="4107">
        <row r="81">
          <cell r="H81">
            <v>222.566</v>
          </cell>
        </row>
      </sheetData>
      <sheetData sheetId="4108">
        <row r="81">
          <cell r="H81">
            <v>222.566</v>
          </cell>
        </row>
      </sheetData>
      <sheetData sheetId="4109">
        <row r="81">
          <cell r="H81">
            <v>222.566</v>
          </cell>
        </row>
      </sheetData>
      <sheetData sheetId="4110">
        <row r="81">
          <cell r="H81">
            <v>222.566</v>
          </cell>
        </row>
      </sheetData>
      <sheetData sheetId="4111">
        <row r="81">
          <cell r="H81">
            <v>222.566</v>
          </cell>
        </row>
      </sheetData>
      <sheetData sheetId="4112">
        <row r="81">
          <cell r="H81">
            <v>222.566</v>
          </cell>
        </row>
      </sheetData>
      <sheetData sheetId="4113"/>
      <sheetData sheetId="4114"/>
      <sheetData sheetId="4115">
        <row r="81">
          <cell r="H81">
            <v>222.566</v>
          </cell>
        </row>
      </sheetData>
      <sheetData sheetId="4116">
        <row r="81">
          <cell r="H81">
            <v>222.566</v>
          </cell>
        </row>
      </sheetData>
      <sheetData sheetId="4117">
        <row r="81">
          <cell r="H81">
            <v>222.566</v>
          </cell>
        </row>
      </sheetData>
      <sheetData sheetId="4118">
        <row r="81">
          <cell r="H81">
            <v>222.566</v>
          </cell>
        </row>
      </sheetData>
      <sheetData sheetId="4119">
        <row r="81">
          <cell r="H81">
            <v>222.566</v>
          </cell>
        </row>
      </sheetData>
      <sheetData sheetId="4120">
        <row r="81">
          <cell r="H81">
            <v>222.566</v>
          </cell>
        </row>
      </sheetData>
      <sheetData sheetId="4121">
        <row r="81">
          <cell r="H81">
            <v>222.566</v>
          </cell>
        </row>
      </sheetData>
      <sheetData sheetId="4122">
        <row r="81">
          <cell r="H81">
            <v>222.566</v>
          </cell>
        </row>
      </sheetData>
      <sheetData sheetId="4123">
        <row r="81">
          <cell r="H81">
            <v>222.566</v>
          </cell>
        </row>
      </sheetData>
      <sheetData sheetId="4124">
        <row r="81">
          <cell r="H81">
            <v>222.566</v>
          </cell>
        </row>
      </sheetData>
      <sheetData sheetId="4125">
        <row r="81">
          <cell r="H81">
            <v>222.566</v>
          </cell>
        </row>
      </sheetData>
      <sheetData sheetId="4126">
        <row r="81">
          <cell r="H81">
            <v>222.566</v>
          </cell>
        </row>
      </sheetData>
      <sheetData sheetId="4127">
        <row r="81">
          <cell r="H81">
            <v>222.566</v>
          </cell>
        </row>
      </sheetData>
      <sheetData sheetId="4128">
        <row r="81">
          <cell r="H81">
            <v>222.566</v>
          </cell>
        </row>
      </sheetData>
      <sheetData sheetId="4129">
        <row r="81">
          <cell r="H81">
            <v>222.566</v>
          </cell>
        </row>
      </sheetData>
      <sheetData sheetId="4130">
        <row r="81">
          <cell r="H81">
            <v>222.566</v>
          </cell>
        </row>
      </sheetData>
      <sheetData sheetId="4131">
        <row r="81">
          <cell r="H81">
            <v>222.566</v>
          </cell>
        </row>
      </sheetData>
      <sheetData sheetId="4132">
        <row r="81">
          <cell r="H81">
            <v>222.566</v>
          </cell>
        </row>
      </sheetData>
      <sheetData sheetId="4133">
        <row r="81">
          <cell r="H81">
            <v>222.566</v>
          </cell>
        </row>
      </sheetData>
      <sheetData sheetId="4134">
        <row r="81">
          <cell r="H81">
            <v>222.566</v>
          </cell>
        </row>
      </sheetData>
      <sheetData sheetId="4135">
        <row r="81">
          <cell r="H81">
            <v>222.566</v>
          </cell>
        </row>
      </sheetData>
      <sheetData sheetId="4136">
        <row r="81">
          <cell r="H81">
            <v>222.566</v>
          </cell>
        </row>
      </sheetData>
      <sheetData sheetId="4137">
        <row r="81">
          <cell r="H81">
            <v>222.566</v>
          </cell>
        </row>
      </sheetData>
      <sheetData sheetId="4138">
        <row r="81">
          <cell r="H81">
            <v>222.566</v>
          </cell>
        </row>
      </sheetData>
      <sheetData sheetId="4139">
        <row r="81">
          <cell r="H81">
            <v>222.566</v>
          </cell>
        </row>
      </sheetData>
      <sheetData sheetId="4140">
        <row r="81">
          <cell r="H81">
            <v>222.566</v>
          </cell>
        </row>
      </sheetData>
      <sheetData sheetId="4141">
        <row r="81">
          <cell r="H81">
            <v>222.566</v>
          </cell>
        </row>
      </sheetData>
      <sheetData sheetId="4142">
        <row r="81">
          <cell r="H81">
            <v>222.566</v>
          </cell>
        </row>
      </sheetData>
      <sheetData sheetId="4143"/>
      <sheetData sheetId="4144"/>
      <sheetData sheetId="4145"/>
      <sheetData sheetId="4146"/>
      <sheetData sheetId="4147">
        <row r="81">
          <cell r="H81">
            <v>222.566</v>
          </cell>
        </row>
      </sheetData>
      <sheetData sheetId="4148">
        <row r="81">
          <cell r="H81">
            <v>222.566</v>
          </cell>
        </row>
      </sheetData>
      <sheetData sheetId="4149">
        <row r="81">
          <cell r="H81">
            <v>222.566</v>
          </cell>
        </row>
      </sheetData>
      <sheetData sheetId="4150">
        <row r="81">
          <cell r="H81">
            <v>222.566</v>
          </cell>
        </row>
      </sheetData>
      <sheetData sheetId="4151">
        <row r="81">
          <cell r="H81">
            <v>222.566</v>
          </cell>
        </row>
      </sheetData>
      <sheetData sheetId="4152">
        <row r="81">
          <cell r="H81">
            <v>222.566</v>
          </cell>
        </row>
      </sheetData>
      <sheetData sheetId="4153">
        <row r="81">
          <cell r="H81">
            <v>222.566</v>
          </cell>
        </row>
      </sheetData>
      <sheetData sheetId="4154"/>
      <sheetData sheetId="4155">
        <row r="81">
          <cell r="H81">
            <v>222.566</v>
          </cell>
        </row>
      </sheetData>
      <sheetData sheetId="4156"/>
      <sheetData sheetId="4157"/>
      <sheetData sheetId="4158"/>
      <sheetData sheetId="4159"/>
      <sheetData sheetId="4160"/>
      <sheetData sheetId="4161"/>
      <sheetData sheetId="4162"/>
      <sheetData sheetId="4163"/>
      <sheetData sheetId="4164">
        <row r="81">
          <cell r="H81">
            <v>222.566</v>
          </cell>
        </row>
      </sheetData>
      <sheetData sheetId="4165"/>
      <sheetData sheetId="4166"/>
      <sheetData sheetId="4167">
        <row r="81">
          <cell r="H81">
            <v>222.566</v>
          </cell>
        </row>
      </sheetData>
      <sheetData sheetId="4168"/>
      <sheetData sheetId="4169"/>
      <sheetData sheetId="4170"/>
      <sheetData sheetId="4171"/>
      <sheetData sheetId="4172"/>
      <sheetData sheetId="4173"/>
      <sheetData sheetId="4174"/>
      <sheetData sheetId="4175"/>
      <sheetData sheetId="4176"/>
      <sheetData sheetId="4177"/>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sheetData sheetId="4194"/>
      <sheetData sheetId="4195"/>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ow r="81">
          <cell r="H81">
            <v>222.566</v>
          </cell>
        </row>
      </sheetData>
      <sheetData sheetId="4213"/>
      <sheetData sheetId="4214"/>
      <sheetData sheetId="4215"/>
      <sheetData sheetId="4216" refreshError="1"/>
      <sheetData sheetId="4217" refreshError="1"/>
      <sheetData sheetId="4218" refreshError="1"/>
      <sheetData sheetId="4219">
        <row r="81">
          <cell r="H81">
            <v>222.566</v>
          </cell>
        </row>
      </sheetData>
      <sheetData sheetId="4220">
        <row r="81">
          <cell r="H81">
            <v>222.566</v>
          </cell>
        </row>
      </sheetData>
      <sheetData sheetId="4221"/>
      <sheetData sheetId="4222"/>
      <sheetData sheetId="4223"/>
      <sheetData sheetId="4224"/>
      <sheetData sheetId="4225"/>
      <sheetData sheetId="4226"/>
      <sheetData sheetId="4227"/>
      <sheetData sheetId="4228"/>
      <sheetData sheetId="4229"/>
      <sheetData sheetId="4230"/>
      <sheetData sheetId="4231">
        <row r="81">
          <cell r="H81">
            <v>222.566</v>
          </cell>
        </row>
      </sheetData>
      <sheetData sheetId="4232"/>
      <sheetData sheetId="4233"/>
      <sheetData sheetId="4234">
        <row r="81">
          <cell r="H81">
            <v>222.566</v>
          </cell>
        </row>
      </sheetData>
      <sheetData sheetId="4235"/>
      <sheetData sheetId="4236"/>
      <sheetData sheetId="4237"/>
      <sheetData sheetId="4238"/>
      <sheetData sheetId="4239">
        <row r="81">
          <cell r="H81">
            <v>222.566</v>
          </cell>
        </row>
      </sheetData>
      <sheetData sheetId="4240">
        <row r="81">
          <cell r="H81">
            <v>222.566</v>
          </cell>
        </row>
      </sheetData>
      <sheetData sheetId="4241">
        <row r="81">
          <cell r="H81">
            <v>222.566</v>
          </cell>
        </row>
      </sheetData>
      <sheetData sheetId="4242">
        <row r="81">
          <cell r="H81">
            <v>222.566</v>
          </cell>
        </row>
      </sheetData>
      <sheetData sheetId="4243"/>
      <sheetData sheetId="4244">
        <row r="81">
          <cell r="H81">
            <v>222.566</v>
          </cell>
        </row>
      </sheetData>
      <sheetData sheetId="4245">
        <row r="81">
          <cell r="H81">
            <v>222.566</v>
          </cell>
        </row>
      </sheetData>
      <sheetData sheetId="4246">
        <row r="81">
          <cell r="H81">
            <v>222.566</v>
          </cell>
        </row>
      </sheetData>
      <sheetData sheetId="4247">
        <row r="81">
          <cell r="H81">
            <v>222.566</v>
          </cell>
        </row>
      </sheetData>
      <sheetData sheetId="4248">
        <row r="81">
          <cell r="H81">
            <v>222.566</v>
          </cell>
        </row>
      </sheetData>
      <sheetData sheetId="4249"/>
      <sheetData sheetId="4250"/>
      <sheetData sheetId="4251"/>
      <sheetData sheetId="4252">
        <row r="81">
          <cell r="H81">
            <v>222.566</v>
          </cell>
        </row>
      </sheetData>
      <sheetData sheetId="4253">
        <row r="81">
          <cell r="H81">
            <v>222.566</v>
          </cell>
        </row>
      </sheetData>
      <sheetData sheetId="4254">
        <row r="81">
          <cell r="H81">
            <v>222.566</v>
          </cell>
        </row>
      </sheetData>
      <sheetData sheetId="4255">
        <row r="81">
          <cell r="H81">
            <v>222.566</v>
          </cell>
        </row>
      </sheetData>
      <sheetData sheetId="4256">
        <row r="81">
          <cell r="H81">
            <v>222.566</v>
          </cell>
        </row>
      </sheetData>
      <sheetData sheetId="4257"/>
      <sheetData sheetId="4258" refreshError="1"/>
      <sheetData sheetId="4259" refreshError="1"/>
      <sheetData sheetId="4260" refreshError="1"/>
      <sheetData sheetId="4261" refreshError="1"/>
      <sheetData sheetId="4262"/>
      <sheetData sheetId="4263">
        <row r="81">
          <cell r="H81">
            <v>222.566</v>
          </cell>
        </row>
      </sheetData>
      <sheetData sheetId="4264">
        <row r="81">
          <cell r="H81">
            <v>222.566</v>
          </cell>
        </row>
      </sheetData>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sheetData sheetId="4407"/>
      <sheetData sheetId="4408"/>
      <sheetData sheetId="4409"/>
      <sheetData sheetId="4410">
        <row r="81">
          <cell r="H81">
            <v>222.566</v>
          </cell>
        </row>
      </sheetData>
      <sheetData sheetId="4411">
        <row r="81">
          <cell r="H81">
            <v>222.566</v>
          </cell>
        </row>
      </sheetData>
      <sheetData sheetId="4412" refreshError="1"/>
      <sheetData sheetId="4413" refreshError="1"/>
      <sheetData sheetId="4414" refreshError="1"/>
      <sheetData sheetId="4415" refreshError="1"/>
      <sheetData sheetId="4416" refreshError="1"/>
      <sheetData sheetId="4417"/>
      <sheetData sheetId="4418"/>
      <sheetData sheetId="4419" refreshError="1"/>
      <sheetData sheetId="4420" refreshError="1"/>
      <sheetData sheetId="4421" refreshError="1"/>
      <sheetData sheetId="4422" refreshError="1"/>
      <sheetData sheetId="4423"/>
      <sheetData sheetId="4424" refreshError="1"/>
      <sheetData sheetId="4425" refreshError="1"/>
      <sheetData sheetId="4426"/>
      <sheetData sheetId="4427">
        <row r="81">
          <cell r="H81">
            <v>222.566</v>
          </cell>
        </row>
      </sheetData>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opLeftCell="A14" zoomScale="110" zoomScaleNormal="110" zoomScaleSheetLayoutView="115" zoomScalePageLayoutView="55" workbookViewId="0">
      <selection activeCell="B32" sqref="B32"/>
    </sheetView>
  </sheetViews>
  <sheetFormatPr defaultRowHeight="14"/>
  <cols>
    <col min="1" max="1" width="11.453125" style="1" customWidth="1"/>
    <col min="2" max="2" width="66.453125" style="1" customWidth="1"/>
    <col min="3" max="3" width="18.1796875" style="1" bestFit="1" customWidth="1"/>
    <col min="4" max="252" width="9.1796875" style="1"/>
    <col min="253" max="253" width="11.453125" style="1" customWidth="1"/>
    <col min="254" max="254" width="45.7265625" style="1" customWidth="1"/>
    <col min="255" max="255" width="9.1796875" style="1"/>
    <col min="256" max="256" width="32.81640625" style="1" customWidth="1"/>
    <col min="257" max="508" width="9.1796875" style="1"/>
    <col min="509" max="509" width="11.453125" style="1" customWidth="1"/>
    <col min="510" max="510" width="45.7265625" style="1" customWidth="1"/>
    <col min="511" max="511" width="9.1796875" style="1"/>
    <col min="512" max="512" width="32.81640625" style="1" customWidth="1"/>
    <col min="513" max="764" width="9.1796875" style="1"/>
    <col min="765" max="765" width="11.453125" style="1" customWidth="1"/>
    <col min="766" max="766" width="45.7265625" style="1" customWidth="1"/>
    <col min="767" max="767" width="9.1796875" style="1"/>
    <col min="768" max="768" width="32.81640625" style="1" customWidth="1"/>
    <col min="769" max="1020" width="9.1796875" style="1"/>
    <col min="1021" max="1021" width="11.453125" style="1" customWidth="1"/>
    <col min="1022" max="1022" width="45.7265625" style="1" customWidth="1"/>
    <col min="1023" max="1023" width="9.1796875" style="1"/>
    <col min="1024" max="1024" width="32.81640625" style="1" customWidth="1"/>
    <col min="1025" max="1276" width="9.1796875" style="1"/>
    <col min="1277" max="1277" width="11.453125" style="1" customWidth="1"/>
    <col min="1278" max="1278" width="45.7265625" style="1" customWidth="1"/>
    <col min="1279" max="1279" width="9.1796875" style="1"/>
    <col min="1280" max="1280" width="32.81640625" style="1" customWidth="1"/>
    <col min="1281" max="1532" width="9.1796875" style="1"/>
    <col min="1533" max="1533" width="11.453125" style="1" customWidth="1"/>
    <col min="1534" max="1534" width="45.7265625" style="1" customWidth="1"/>
    <col min="1535" max="1535" width="9.1796875" style="1"/>
    <col min="1536" max="1536" width="32.81640625" style="1" customWidth="1"/>
    <col min="1537" max="1788" width="9.1796875" style="1"/>
    <col min="1789" max="1789" width="11.453125" style="1" customWidth="1"/>
    <col min="1790" max="1790" width="45.7265625" style="1" customWidth="1"/>
    <col min="1791" max="1791" width="9.1796875" style="1"/>
    <col min="1792" max="1792" width="32.81640625" style="1" customWidth="1"/>
    <col min="1793" max="2044" width="9.1796875" style="1"/>
    <col min="2045" max="2045" width="11.453125" style="1" customWidth="1"/>
    <col min="2046" max="2046" width="45.7265625" style="1" customWidth="1"/>
    <col min="2047" max="2047" width="9.1796875" style="1"/>
    <col min="2048" max="2048" width="32.81640625" style="1" customWidth="1"/>
    <col min="2049" max="2300" width="9.1796875" style="1"/>
    <col min="2301" max="2301" width="11.453125" style="1" customWidth="1"/>
    <col min="2302" max="2302" width="45.7265625" style="1" customWidth="1"/>
    <col min="2303" max="2303" width="9.1796875" style="1"/>
    <col min="2304" max="2304" width="32.81640625" style="1" customWidth="1"/>
    <col min="2305" max="2556" width="9.1796875" style="1"/>
    <col min="2557" max="2557" width="11.453125" style="1" customWidth="1"/>
    <col min="2558" max="2558" width="45.7265625" style="1" customWidth="1"/>
    <col min="2559" max="2559" width="9.1796875" style="1"/>
    <col min="2560" max="2560" width="32.81640625" style="1" customWidth="1"/>
    <col min="2561" max="2812" width="9.1796875" style="1"/>
    <col min="2813" max="2813" width="11.453125" style="1" customWidth="1"/>
    <col min="2814" max="2814" width="45.7265625" style="1" customWidth="1"/>
    <col min="2815" max="2815" width="9.1796875" style="1"/>
    <col min="2816" max="2816" width="32.81640625" style="1" customWidth="1"/>
    <col min="2817" max="3068" width="9.1796875" style="1"/>
    <col min="3069" max="3069" width="11.453125" style="1" customWidth="1"/>
    <col min="3070" max="3070" width="45.7265625" style="1" customWidth="1"/>
    <col min="3071" max="3071" width="9.1796875" style="1"/>
    <col min="3072" max="3072" width="32.81640625" style="1" customWidth="1"/>
    <col min="3073" max="3324" width="9.1796875" style="1"/>
    <col min="3325" max="3325" width="11.453125" style="1" customWidth="1"/>
    <col min="3326" max="3326" width="45.7265625" style="1" customWidth="1"/>
    <col min="3327" max="3327" width="9.1796875" style="1"/>
    <col min="3328" max="3328" width="32.81640625" style="1" customWidth="1"/>
    <col min="3329" max="3580" width="9.1796875" style="1"/>
    <col min="3581" max="3581" width="11.453125" style="1" customWidth="1"/>
    <col min="3582" max="3582" width="45.7265625" style="1" customWidth="1"/>
    <col min="3583" max="3583" width="9.1796875" style="1"/>
    <col min="3584" max="3584" width="32.81640625" style="1" customWidth="1"/>
    <col min="3585" max="3836" width="9.1796875" style="1"/>
    <col min="3837" max="3837" width="11.453125" style="1" customWidth="1"/>
    <col min="3838" max="3838" width="45.7265625" style="1" customWidth="1"/>
    <col min="3839" max="3839" width="9.1796875" style="1"/>
    <col min="3840" max="3840" width="32.81640625" style="1" customWidth="1"/>
    <col min="3841" max="4092" width="9.1796875" style="1"/>
    <col min="4093" max="4093" width="11.453125" style="1" customWidth="1"/>
    <col min="4094" max="4094" width="45.7265625" style="1" customWidth="1"/>
    <col min="4095" max="4095" width="9.1796875" style="1"/>
    <col min="4096" max="4096" width="32.81640625" style="1" customWidth="1"/>
    <col min="4097" max="4348" width="9.1796875" style="1"/>
    <col min="4349" max="4349" width="11.453125" style="1" customWidth="1"/>
    <col min="4350" max="4350" width="45.7265625" style="1" customWidth="1"/>
    <col min="4351" max="4351" width="9.1796875" style="1"/>
    <col min="4352" max="4352" width="32.81640625" style="1" customWidth="1"/>
    <col min="4353" max="4604" width="9.1796875" style="1"/>
    <col min="4605" max="4605" width="11.453125" style="1" customWidth="1"/>
    <col min="4606" max="4606" width="45.7265625" style="1" customWidth="1"/>
    <col min="4607" max="4607" width="9.1796875" style="1"/>
    <col min="4608" max="4608" width="32.81640625" style="1" customWidth="1"/>
    <col min="4609" max="4860" width="9.1796875" style="1"/>
    <col min="4861" max="4861" width="11.453125" style="1" customWidth="1"/>
    <col min="4862" max="4862" width="45.7265625" style="1" customWidth="1"/>
    <col min="4863" max="4863" width="9.1796875" style="1"/>
    <col min="4864" max="4864" width="32.81640625" style="1" customWidth="1"/>
    <col min="4865" max="5116" width="9.1796875" style="1"/>
    <col min="5117" max="5117" width="11.453125" style="1" customWidth="1"/>
    <col min="5118" max="5118" width="45.7265625" style="1" customWidth="1"/>
    <col min="5119" max="5119" width="9.1796875" style="1"/>
    <col min="5120" max="5120" width="32.81640625" style="1" customWidth="1"/>
    <col min="5121" max="5372" width="9.1796875" style="1"/>
    <col min="5373" max="5373" width="11.453125" style="1" customWidth="1"/>
    <col min="5374" max="5374" width="45.7265625" style="1" customWidth="1"/>
    <col min="5375" max="5375" width="9.1796875" style="1"/>
    <col min="5376" max="5376" width="32.81640625" style="1" customWidth="1"/>
    <col min="5377" max="5628" width="9.1796875" style="1"/>
    <col min="5629" max="5629" width="11.453125" style="1" customWidth="1"/>
    <col min="5630" max="5630" width="45.7265625" style="1" customWidth="1"/>
    <col min="5631" max="5631" width="9.1796875" style="1"/>
    <col min="5632" max="5632" width="32.81640625" style="1" customWidth="1"/>
    <col min="5633" max="5884" width="9.1796875" style="1"/>
    <col min="5885" max="5885" width="11.453125" style="1" customWidth="1"/>
    <col min="5886" max="5886" width="45.7265625" style="1" customWidth="1"/>
    <col min="5887" max="5887" width="9.1796875" style="1"/>
    <col min="5888" max="5888" width="32.81640625" style="1" customWidth="1"/>
    <col min="5889" max="6140" width="9.1796875" style="1"/>
    <col min="6141" max="6141" width="11.453125" style="1" customWidth="1"/>
    <col min="6142" max="6142" width="45.7265625" style="1" customWidth="1"/>
    <col min="6143" max="6143" width="9.1796875" style="1"/>
    <col min="6144" max="6144" width="32.81640625" style="1" customWidth="1"/>
    <col min="6145" max="6396" width="9.1796875" style="1"/>
    <col min="6397" max="6397" width="11.453125" style="1" customWidth="1"/>
    <col min="6398" max="6398" width="45.7265625" style="1" customWidth="1"/>
    <col min="6399" max="6399" width="9.1796875" style="1"/>
    <col min="6400" max="6400" width="32.81640625" style="1" customWidth="1"/>
    <col min="6401" max="6652" width="9.1796875" style="1"/>
    <col min="6653" max="6653" width="11.453125" style="1" customWidth="1"/>
    <col min="6654" max="6654" width="45.7265625" style="1" customWidth="1"/>
    <col min="6655" max="6655" width="9.1796875" style="1"/>
    <col min="6656" max="6656" width="32.81640625" style="1" customWidth="1"/>
    <col min="6657" max="6908" width="9.1796875" style="1"/>
    <col min="6909" max="6909" width="11.453125" style="1" customWidth="1"/>
    <col min="6910" max="6910" width="45.7265625" style="1" customWidth="1"/>
    <col min="6911" max="6911" width="9.1796875" style="1"/>
    <col min="6912" max="6912" width="32.81640625" style="1" customWidth="1"/>
    <col min="6913" max="7164" width="9.1796875" style="1"/>
    <col min="7165" max="7165" width="11.453125" style="1" customWidth="1"/>
    <col min="7166" max="7166" width="45.7265625" style="1" customWidth="1"/>
    <col min="7167" max="7167" width="9.1796875" style="1"/>
    <col min="7168" max="7168" width="32.81640625" style="1" customWidth="1"/>
    <col min="7169" max="7420" width="9.1796875" style="1"/>
    <col min="7421" max="7421" width="11.453125" style="1" customWidth="1"/>
    <col min="7422" max="7422" width="45.7265625" style="1" customWidth="1"/>
    <col min="7423" max="7423" width="9.1796875" style="1"/>
    <col min="7424" max="7424" width="32.81640625" style="1" customWidth="1"/>
    <col min="7425" max="7676" width="9.1796875" style="1"/>
    <col min="7677" max="7677" width="11.453125" style="1" customWidth="1"/>
    <col min="7678" max="7678" width="45.7265625" style="1" customWidth="1"/>
    <col min="7679" max="7679" width="9.1796875" style="1"/>
    <col min="7680" max="7680" width="32.81640625" style="1" customWidth="1"/>
    <col min="7681" max="7932" width="9.1796875" style="1"/>
    <col min="7933" max="7933" width="11.453125" style="1" customWidth="1"/>
    <col min="7934" max="7934" width="45.7265625" style="1" customWidth="1"/>
    <col min="7935" max="7935" width="9.1796875" style="1"/>
    <col min="7936" max="7936" width="32.81640625" style="1" customWidth="1"/>
    <col min="7937" max="8188" width="9.1796875" style="1"/>
    <col min="8189" max="8189" width="11.453125" style="1" customWidth="1"/>
    <col min="8190" max="8190" width="45.7265625" style="1" customWidth="1"/>
    <col min="8191" max="8191" width="9.1796875" style="1"/>
    <col min="8192" max="8192" width="32.81640625" style="1" customWidth="1"/>
    <col min="8193" max="8444" width="9.1796875" style="1"/>
    <col min="8445" max="8445" width="11.453125" style="1" customWidth="1"/>
    <col min="8446" max="8446" width="45.7265625" style="1" customWidth="1"/>
    <col min="8447" max="8447" width="9.1796875" style="1"/>
    <col min="8448" max="8448" width="32.81640625" style="1" customWidth="1"/>
    <col min="8449" max="8700" width="9.1796875" style="1"/>
    <col min="8701" max="8701" width="11.453125" style="1" customWidth="1"/>
    <col min="8702" max="8702" width="45.7265625" style="1" customWidth="1"/>
    <col min="8703" max="8703" width="9.1796875" style="1"/>
    <col min="8704" max="8704" width="32.81640625" style="1" customWidth="1"/>
    <col min="8705" max="8956" width="9.1796875" style="1"/>
    <col min="8957" max="8957" width="11.453125" style="1" customWidth="1"/>
    <col min="8958" max="8958" width="45.7265625" style="1" customWidth="1"/>
    <col min="8959" max="8959" width="9.1796875" style="1"/>
    <col min="8960" max="8960" width="32.81640625" style="1" customWidth="1"/>
    <col min="8961" max="9212" width="9.1796875" style="1"/>
    <col min="9213" max="9213" width="11.453125" style="1" customWidth="1"/>
    <col min="9214" max="9214" width="45.7265625" style="1" customWidth="1"/>
    <col min="9215" max="9215" width="9.1796875" style="1"/>
    <col min="9216" max="9216" width="32.81640625" style="1" customWidth="1"/>
    <col min="9217" max="9468" width="9.1796875" style="1"/>
    <col min="9469" max="9469" width="11.453125" style="1" customWidth="1"/>
    <col min="9470" max="9470" width="45.7265625" style="1" customWidth="1"/>
    <col min="9471" max="9471" width="9.1796875" style="1"/>
    <col min="9472" max="9472" width="32.81640625" style="1" customWidth="1"/>
    <col min="9473" max="9724" width="9.1796875" style="1"/>
    <col min="9725" max="9725" width="11.453125" style="1" customWidth="1"/>
    <col min="9726" max="9726" width="45.7265625" style="1" customWidth="1"/>
    <col min="9727" max="9727" width="9.1796875" style="1"/>
    <col min="9728" max="9728" width="32.81640625" style="1" customWidth="1"/>
    <col min="9729" max="9980" width="9.1796875" style="1"/>
    <col min="9981" max="9981" width="11.453125" style="1" customWidth="1"/>
    <col min="9982" max="9982" width="45.7265625" style="1" customWidth="1"/>
    <col min="9983" max="9983" width="9.1796875" style="1"/>
    <col min="9984" max="9984" width="32.81640625" style="1" customWidth="1"/>
    <col min="9985" max="10236" width="9.1796875" style="1"/>
    <col min="10237" max="10237" width="11.453125" style="1" customWidth="1"/>
    <col min="10238" max="10238" width="45.7265625" style="1" customWidth="1"/>
    <col min="10239" max="10239" width="9.1796875" style="1"/>
    <col min="10240" max="10240" width="32.81640625" style="1" customWidth="1"/>
    <col min="10241" max="10492" width="9.1796875" style="1"/>
    <col min="10493" max="10493" width="11.453125" style="1" customWidth="1"/>
    <col min="10494" max="10494" width="45.7265625" style="1" customWidth="1"/>
    <col min="10495" max="10495" width="9.1796875" style="1"/>
    <col min="10496" max="10496" width="32.81640625" style="1" customWidth="1"/>
    <col min="10497" max="10748" width="9.1796875" style="1"/>
    <col min="10749" max="10749" width="11.453125" style="1" customWidth="1"/>
    <col min="10750" max="10750" width="45.7265625" style="1" customWidth="1"/>
    <col min="10751" max="10751" width="9.1796875" style="1"/>
    <col min="10752" max="10752" width="32.81640625" style="1" customWidth="1"/>
    <col min="10753" max="11004" width="9.1796875" style="1"/>
    <col min="11005" max="11005" width="11.453125" style="1" customWidth="1"/>
    <col min="11006" max="11006" width="45.7265625" style="1" customWidth="1"/>
    <col min="11007" max="11007" width="9.1796875" style="1"/>
    <col min="11008" max="11008" width="32.81640625" style="1" customWidth="1"/>
    <col min="11009" max="11260" width="9.1796875" style="1"/>
    <col min="11261" max="11261" width="11.453125" style="1" customWidth="1"/>
    <col min="11262" max="11262" width="45.7265625" style="1" customWidth="1"/>
    <col min="11263" max="11263" width="9.1796875" style="1"/>
    <col min="11264" max="11264" width="32.81640625" style="1" customWidth="1"/>
    <col min="11265" max="11516" width="9.1796875" style="1"/>
    <col min="11517" max="11517" width="11.453125" style="1" customWidth="1"/>
    <col min="11518" max="11518" width="45.7265625" style="1" customWidth="1"/>
    <col min="11519" max="11519" width="9.1796875" style="1"/>
    <col min="11520" max="11520" width="32.81640625" style="1" customWidth="1"/>
    <col min="11521" max="11772" width="9.1796875" style="1"/>
    <col min="11773" max="11773" width="11.453125" style="1" customWidth="1"/>
    <col min="11774" max="11774" width="45.7265625" style="1" customWidth="1"/>
    <col min="11775" max="11775" width="9.1796875" style="1"/>
    <col min="11776" max="11776" width="32.81640625" style="1" customWidth="1"/>
    <col min="11777" max="12028" width="9.1796875" style="1"/>
    <col min="12029" max="12029" width="11.453125" style="1" customWidth="1"/>
    <col min="12030" max="12030" width="45.7265625" style="1" customWidth="1"/>
    <col min="12031" max="12031" width="9.1796875" style="1"/>
    <col min="12032" max="12032" width="32.81640625" style="1" customWidth="1"/>
    <col min="12033" max="12284" width="9.1796875" style="1"/>
    <col min="12285" max="12285" width="11.453125" style="1" customWidth="1"/>
    <col min="12286" max="12286" width="45.7265625" style="1" customWidth="1"/>
    <col min="12287" max="12287" width="9.1796875" style="1"/>
    <col min="12288" max="12288" width="32.81640625" style="1" customWidth="1"/>
    <col min="12289" max="12540" width="9.1796875" style="1"/>
    <col min="12541" max="12541" width="11.453125" style="1" customWidth="1"/>
    <col min="12542" max="12542" width="45.7265625" style="1" customWidth="1"/>
    <col min="12543" max="12543" width="9.1796875" style="1"/>
    <col min="12544" max="12544" width="32.81640625" style="1" customWidth="1"/>
    <col min="12545" max="12796" width="9.1796875" style="1"/>
    <col min="12797" max="12797" width="11.453125" style="1" customWidth="1"/>
    <col min="12798" max="12798" width="45.7265625" style="1" customWidth="1"/>
    <col min="12799" max="12799" width="9.1796875" style="1"/>
    <col min="12800" max="12800" width="32.81640625" style="1" customWidth="1"/>
    <col min="12801" max="13052" width="9.1796875" style="1"/>
    <col min="13053" max="13053" width="11.453125" style="1" customWidth="1"/>
    <col min="13054" max="13054" width="45.7265625" style="1" customWidth="1"/>
    <col min="13055" max="13055" width="9.1796875" style="1"/>
    <col min="13056" max="13056" width="32.81640625" style="1" customWidth="1"/>
    <col min="13057" max="13308" width="9.1796875" style="1"/>
    <col min="13309" max="13309" width="11.453125" style="1" customWidth="1"/>
    <col min="13310" max="13310" width="45.7265625" style="1" customWidth="1"/>
    <col min="13311" max="13311" width="9.1796875" style="1"/>
    <col min="13312" max="13312" width="32.81640625" style="1" customWidth="1"/>
    <col min="13313" max="13564" width="9.1796875" style="1"/>
    <col min="13565" max="13565" width="11.453125" style="1" customWidth="1"/>
    <col min="13566" max="13566" width="45.7265625" style="1" customWidth="1"/>
    <col min="13567" max="13567" width="9.1796875" style="1"/>
    <col min="13568" max="13568" width="32.81640625" style="1" customWidth="1"/>
    <col min="13569" max="13820" width="9.1796875" style="1"/>
    <col min="13821" max="13821" width="11.453125" style="1" customWidth="1"/>
    <col min="13822" max="13822" width="45.7265625" style="1" customWidth="1"/>
    <col min="13823" max="13823" width="9.1796875" style="1"/>
    <col min="13824" max="13824" width="32.81640625" style="1" customWidth="1"/>
    <col min="13825" max="14076" width="9.1796875" style="1"/>
    <col min="14077" max="14077" width="11.453125" style="1" customWidth="1"/>
    <col min="14078" max="14078" width="45.7265625" style="1" customWidth="1"/>
    <col min="14079" max="14079" width="9.1796875" style="1"/>
    <col min="14080" max="14080" width="32.81640625" style="1" customWidth="1"/>
    <col min="14081" max="14332" width="9.1796875" style="1"/>
    <col min="14333" max="14333" width="11.453125" style="1" customWidth="1"/>
    <col min="14334" max="14334" width="45.7265625" style="1" customWidth="1"/>
    <col min="14335" max="14335" width="9.1796875" style="1"/>
    <col min="14336" max="14336" width="32.81640625" style="1" customWidth="1"/>
    <col min="14337" max="14588" width="9.1796875" style="1"/>
    <col min="14589" max="14589" width="11.453125" style="1" customWidth="1"/>
    <col min="14590" max="14590" width="45.7265625" style="1" customWidth="1"/>
    <col min="14591" max="14591" width="9.1796875" style="1"/>
    <col min="14592" max="14592" width="32.81640625" style="1" customWidth="1"/>
    <col min="14593" max="14844" width="9.1796875" style="1"/>
    <col min="14845" max="14845" width="11.453125" style="1" customWidth="1"/>
    <col min="14846" max="14846" width="45.7265625" style="1" customWidth="1"/>
    <col min="14847" max="14847" width="9.1796875" style="1"/>
    <col min="14848" max="14848" width="32.81640625" style="1" customWidth="1"/>
    <col min="14849" max="15100" width="9.1796875" style="1"/>
    <col min="15101" max="15101" width="11.453125" style="1" customWidth="1"/>
    <col min="15102" max="15102" width="45.7265625" style="1" customWidth="1"/>
    <col min="15103" max="15103" width="9.1796875" style="1"/>
    <col min="15104" max="15104" width="32.81640625" style="1" customWidth="1"/>
    <col min="15105" max="15356" width="9.1796875" style="1"/>
    <col min="15357" max="15357" width="11.453125" style="1" customWidth="1"/>
    <col min="15358" max="15358" width="45.7265625" style="1" customWidth="1"/>
    <col min="15359" max="15359" width="9.1796875" style="1"/>
    <col min="15360" max="15360" width="32.81640625" style="1" customWidth="1"/>
    <col min="15361" max="15612" width="9.1796875" style="1"/>
    <col min="15613" max="15613" width="11.453125" style="1" customWidth="1"/>
    <col min="15614" max="15614" width="45.7265625" style="1" customWidth="1"/>
    <col min="15615" max="15615" width="9.1796875" style="1"/>
    <col min="15616" max="15616" width="32.81640625" style="1" customWidth="1"/>
    <col min="15617" max="15868" width="9.1796875" style="1"/>
    <col min="15869" max="15869" width="11.453125" style="1" customWidth="1"/>
    <col min="15870" max="15870" width="45.7265625" style="1" customWidth="1"/>
    <col min="15871" max="15871" width="9.1796875" style="1"/>
    <col min="15872" max="15872" width="32.81640625" style="1" customWidth="1"/>
    <col min="15873" max="16124" width="9.1796875" style="1"/>
    <col min="16125" max="16125" width="11.453125" style="1" customWidth="1"/>
    <col min="16126" max="16126" width="45.7265625" style="1" customWidth="1"/>
    <col min="16127" max="16127" width="9.1796875" style="1"/>
    <col min="16128" max="16128" width="32.81640625" style="1" customWidth="1"/>
    <col min="16129" max="16384" width="9.1796875" style="1"/>
  </cols>
  <sheetData>
    <row r="1" spans="1:3">
      <c r="A1" s="169" t="s">
        <v>80</v>
      </c>
      <c r="B1" s="169"/>
      <c r="C1" s="169"/>
    </row>
    <row r="2" spans="1:3">
      <c r="A2" s="170" t="str">
        <f>BOQ!B2</f>
        <v>FOR PLUMBING WORKS OF ADMIN BLOCK FOR GALGOTIAS UNIVERSITY AT GREATER NOIDA</v>
      </c>
      <c r="B2" s="170"/>
      <c r="C2" s="170"/>
    </row>
    <row r="3" spans="1:3" s="62" customFormat="1">
      <c r="A3" s="60" t="s">
        <v>2</v>
      </c>
      <c r="B3" s="61" t="s">
        <v>0</v>
      </c>
      <c r="C3" s="60" t="s">
        <v>158</v>
      </c>
    </row>
    <row r="4" spans="1:3" s="62" customFormat="1">
      <c r="A4" s="60"/>
      <c r="B4" s="61"/>
      <c r="C4" s="60"/>
    </row>
    <row r="5" spans="1:3">
      <c r="A5" s="63">
        <f>BOQ!B35</f>
        <v>1</v>
      </c>
      <c r="B5" s="38" t="str">
        <f>BOQ!C35</f>
        <v>SANITARY FIXTURES &amp; C.P. FITTINGS (Fixing only)</v>
      </c>
      <c r="C5" s="64">
        <f>BOQ!G95</f>
        <v>0</v>
      </c>
    </row>
    <row r="6" spans="1:3">
      <c r="A6" s="63"/>
      <c r="B6" s="38"/>
      <c r="C6" s="64"/>
    </row>
    <row r="7" spans="1:3">
      <c r="A7" s="63">
        <f>BOQ!B96</f>
        <v>2</v>
      </c>
      <c r="B7" s="38" t="str">
        <f>BOQ!C96</f>
        <v>INTERNAL DRAINAGE (Soil, Waste, Vent, Rain water Pipe &amp; Fittings):</v>
      </c>
      <c r="C7" s="64">
        <f>BOQ!G150</f>
        <v>0</v>
      </c>
    </row>
    <row r="8" spans="1:3">
      <c r="A8" s="63"/>
      <c r="B8" s="38"/>
      <c r="C8" s="64"/>
    </row>
    <row r="9" spans="1:3">
      <c r="A9" s="63">
        <f>BOQ!B151</f>
        <v>3</v>
      </c>
      <c r="B9" s="38" t="str">
        <f>BOQ!C151</f>
        <v xml:space="preserve">DOMESTIC/ FLUSHING WATER SUPPLY (Internal) </v>
      </c>
      <c r="C9" s="64">
        <f>BOQ!G324</f>
        <v>0</v>
      </c>
    </row>
    <row r="10" spans="1:3">
      <c r="A10" s="63"/>
      <c r="B10" s="38"/>
      <c r="C10" s="64"/>
    </row>
    <row r="11" spans="1:3">
      <c r="A11" s="63">
        <f>BOQ!B325</f>
        <v>4</v>
      </c>
      <c r="B11" s="38" t="str">
        <f>BOQ!C325</f>
        <v>EXTERNAL WATER SUPPLY SYSTEM</v>
      </c>
      <c r="C11" s="64">
        <f>BOQ!G364</f>
        <v>0</v>
      </c>
    </row>
    <row r="12" spans="1:3">
      <c r="A12" s="63"/>
      <c r="B12" s="38"/>
      <c r="C12" s="64"/>
    </row>
    <row r="13" spans="1:3">
      <c r="A13" s="63">
        <f>BOQ!B365</f>
        <v>5</v>
      </c>
      <c r="B13" s="38" t="str">
        <f>BOQ!C365</f>
        <v>GARDEN HYDRANT SYSTEM</v>
      </c>
      <c r="C13" s="64">
        <f>BOQ!G385</f>
        <v>0</v>
      </c>
    </row>
    <row r="14" spans="1:3">
      <c r="A14" s="63"/>
      <c r="B14" s="38"/>
      <c r="C14" s="64"/>
    </row>
    <row r="15" spans="1:3">
      <c r="A15" s="63">
        <f>BOQ!B386</f>
        <v>6</v>
      </c>
      <c r="B15" s="38" t="str">
        <f>BOQ!C386</f>
        <v>EXTERNAL SEWERAGE &amp; DRAINAGE SYSTEM</v>
      </c>
      <c r="C15" s="64">
        <f>BOQ!G465</f>
        <v>0</v>
      </c>
    </row>
    <row r="16" spans="1:3">
      <c r="A16" s="63"/>
      <c r="B16" s="38"/>
      <c r="C16" s="64"/>
    </row>
    <row r="17" spans="1:3">
      <c r="A17" s="63">
        <f>BOQ!B466</f>
        <v>7</v>
      </c>
      <c r="B17" s="38" t="str">
        <f>BOQ!C466</f>
        <v>MISCELLANEOUS ITEMS</v>
      </c>
      <c r="C17" s="64">
        <f>BOQ!G499</f>
        <v>0</v>
      </c>
    </row>
    <row r="18" spans="1:3">
      <c r="A18" s="63"/>
      <c r="B18" s="38"/>
      <c r="C18" s="64"/>
    </row>
    <row r="19" spans="1:3">
      <c r="A19" s="63">
        <f>BOQ!B500</f>
        <v>8</v>
      </c>
      <c r="B19" s="38" t="str">
        <f>BOQ!C500</f>
        <v>PUMPS &amp; PUMP ROOM ACCESSORIES</v>
      </c>
      <c r="C19" s="64">
        <f>BOQ!G893</f>
        <v>0</v>
      </c>
    </row>
    <row r="20" spans="1:3">
      <c r="A20" s="63"/>
      <c r="B20" s="38"/>
      <c r="C20" s="64"/>
    </row>
    <row r="21" spans="1:3">
      <c r="A21" s="63">
        <f>BOQ!B894</f>
        <v>9</v>
      </c>
      <c r="B21" s="38" t="str">
        <f>BOQ!C894</f>
        <v>ELECTRICAL WORKS FOR PLUMBING SYSTEM</v>
      </c>
      <c r="C21" s="65">
        <f>BOQ!G1112</f>
        <v>0</v>
      </c>
    </row>
    <row r="22" spans="1:3">
      <c r="A22" s="63"/>
      <c r="B22" s="38"/>
      <c r="C22" s="64"/>
    </row>
    <row r="23" spans="1:3">
      <c r="A23" s="63"/>
      <c r="B23" s="38"/>
      <c r="C23" s="64"/>
    </row>
    <row r="24" spans="1:3">
      <c r="A24" s="66"/>
      <c r="B24" s="67" t="s">
        <v>79</v>
      </c>
      <c r="C24" s="68">
        <f>SUM(C5:C23)</f>
        <v>0</v>
      </c>
    </row>
    <row r="26" spans="1:3">
      <c r="A26" s="1" t="s">
        <v>506</v>
      </c>
      <c r="B26" s="1" t="s">
        <v>507</v>
      </c>
    </row>
    <row r="28" spans="1:3" ht="14.5">
      <c r="B28" s="159" t="s">
        <v>798</v>
      </c>
    </row>
    <row r="29" spans="1:3">
      <c r="B29" s="158" t="s">
        <v>796</v>
      </c>
    </row>
    <row r="30" spans="1:3" ht="14.5">
      <c r="B30" s="159" t="s">
        <v>799</v>
      </c>
    </row>
    <row r="31" spans="1:3">
      <c r="B31" s="1" t="s">
        <v>797</v>
      </c>
    </row>
  </sheetData>
  <mergeCells count="2">
    <mergeCell ref="A1:C1"/>
    <mergeCell ref="A2:C2"/>
  </mergeCells>
  <printOptions horizontalCentered="1"/>
  <pageMargins left="0.19685039370078741" right="0.19685039370078741" top="0.74803149606299213" bottom="0.74803149606299213" header="0.31496062992125984" footer="0.31496062992125984"/>
  <pageSetup paperSize="9" scale="95" fitToHeight="0" orientation="portrait" horizontalDpi="300" verticalDpi="300" r:id="rId1"/>
  <headerFooter>
    <oddHeader>&amp;L&amp;"-,Bold"&amp;10SUNIL NAYYAR CONSULTING ENGINEERS LLP&amp;R&amp;"-,Bold"&amp;10SQ-&amp;P</oddHeader>
    <oddFooter>&amp;L&amp;"-,Bold"&amp;10GALGOTIA UNIVERSITY-ADMIN BLOCK&amp;R&amp;"-,Bold"&amp;10PLUMBING WORKS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42"/>
  <sheetViews>
    <sheetView tabSelected="1" topLeftCell="B1" zoomScale="80" zoomScaleNormal="80" zoomScaleSheetLayoutView="85" workbookViewId="0">
      <selection activeCell="C5" sqref="C5:G5"/>
    </sheetView>
  </sheetViews>
  <sheetFormatPr defaultColWidth="9.1796875" defaultRowHeight="12.5"/>
  <cols>
    <col min="1" max="1" width="12" style="148" hidden="1" customWidth="1"/>
    <col min="2" max="2" width="7.1796875" style="70" bestFit="1" customWidth="1"/>
    <col min="3" max="3" width="67.54296875" style="70" customWidth="1"/>
    <col min="4" max="4" width="7.7265625" style="146" customWidth="1"/>
    <col min="5" max="5" width="7.1796875" style="146" bestFit="1" customWidth="1"/>
    <col min="6" max="6" width="11.81640625" style="147" bestFit="1" customWidth="1"/>
    <col min="7" max="7" width="13.1796875" style="147" customWidth="1"/>
    <col min="8" max="16384" width="9.1796875" style="70"/>
  </cols>
  <sheetData>
    <row r="1" spans="1:7" ht="15.5">
      <c r="A1" s="69"/>
      <c r="B1" s="172" t="s">
        <v>101</v>
      </c>
      <c r="C1" s="172"/>
      <c r="D1" s="172"/>
      <c r="E1" s="172"/>
      <c r="F1" s="172"/>
      <c r="G1" s="172"/>
    </row>
    <row r="2" spans="1:7" ht="15.5">
      <c r="A2" s="69"/>
      <c r="B2" s="172" t="s">
        <v>800</v>
      </c>
      <c r="C2" s="172"/>
      <c r="D2" s="172"/>
      <c r="E2" s="172"/>
      <c r="F2" s="172"/>
      <c r="G2" s="172"/>
    </row>
    <row r="3" spans="1:7" s="71" customFormat="1">
      <c r="A3" s="69"/>
      <c r="B3" s="173" t="s">
        <v>81</v>
      </c>
      <c r="C3" s="173"/>
      <c r="D3" s="173"/>
      <c r="E3" s="173"/>
      <c r="F3" s="173"/>
      <c r="G3" s="173"/>
    </row>
    <row r="4" spans="1:7" s="71" customFormat="1" ht="15" customHeight="1">
      <c r="A4" s="69"/>
      <c r="B4" s="72"/>
      <c r="C4" s="174"/>
      <c r="D4" s="174"/>
      <c r="E4" s="174"/>
      <c r="F4" s="174"/>
      <c r="G4" s="174"/>
    </row>
    <row r="5" spans="1:7" s="71" customFormat="1" ht="63" customHeight="1">
      <c r="A5" s="69"/>
      <c r="B5" s="73">
        <v>1</v>
      </c>
      <c r="C5" s="171" t="s">
        <v>82</v>
      </c>
      <c r="D5" s="171"/>
      <c r="E5" s="171"/>
      <c r="F5" s="171"/>
      <c r="G5" s="171"/>
    </row>
    <row r="6" spans="1:7" s="71" customFormat="1" ht="48" customHeight="1">
      <c r="A6" s="69"/>
      <c r="B6" s="73">
        <v>2</v>
      </c>
      <c r="C6" s="171" t="s">
        <v>445</v>
      </c>
      <c r="D6" s="171"/>
      <c r="E6" s="171"/>
      <c r="F6" s="171"/>
      <c r="G6" s="171"/>
    </row>
    <row r="7" spans="1:7" s="71" customFormat="1" ht="19.5" customHeight="1">
      <c r="A7" s="69"/>
      <c r="B7" s="73">
        <v>3</v>
      </c>
      <c r="C7" s="171" t="s">
        <v>83</v>
      </c>
      <c r="D7" s="171"/>
      <c r="E7" s="171"/>
      <c r="F7" s="171"/>
      <c r="G7" s="171"/>
    </row>
    <row r="8" spans="1:7" s="76" customFormat="1" ht="39.75" customHeight="1">
      <c r="A8" s="74"/>
      <c r="B8" s="75"/>
      <c r="C8" s="171" t="s">
        <v>84</v>
      </c>
      <c r="D8" s="171"/>
      <c r="E8" s="171"/>
      <c r="F8" s="171"/>
      <c r="G8" s="171"/>
    </row>
    <row r="9" spans="1:7" s="76" customFormat="1" ht="13">
      <c r="A9" s="74"/>
      <c r="B9" s="75"/>
      <c r="C9" s="171" t="s">
        <v>85</v>
      </c>
      <c r="D9" s="171"/>
      <c r="E9" s="171"/>
      <c r="F9" s="171"/>
      <c r="G9" s="171"/>
    </row>
    <row r="10" spans="1:7" s="76" customFormat="1" ht="47.25" customHeight="1">
      <c r="A10" s="74"/>
      <c r="B10" s="75"/>
      <c r="C10" s="171" t="s">
        <v>86</v>
      </c>
      <c r="D10" s="171"/>
      <c r="E10" s="171"/>
      <c r="F10" s="171"/>
      <c r="G10" s="171"/>
    </row>
    <row r="11" spans="1:7" s="76" customFormat="1" ht="13">
      <c r="A11" s="74"/>
      <c r="B11" s="75"/>
      <c r="C11" s="171" t="s">
        <v>87</v>
      </c>
      <c r="D11" s="171"/>
      <c r="E11" s="171"/>
      <c r="F11" s="171"/>
      <c r="G11" s="171"/>
    </row>
    <row r="12" spans="1:7" s="76" customFormat="1" ht="13">
      <c r="A12" s="74"/>
      <c r="B12" s="75"/>
      <c r="C12" s="171" t="s">
        <v>88</v>
      </c>
      <c r="D12" s="171"/>
      <c r="E12" s="171"/>
      <c r="F12" s="171"/>
      <c r="G12" s="171"/>
    </row>
    <row r="13" spans="1:7" s="76" customFormat="1" ht="13">
      <c r="A13" s="74"/>
      <c r="B13" s="75"/>
      <c r="C13" s="171" t="s">
        <v>89</v>
      </c>
      <c r="D13" s="171"/>
      <c r="E13" s="171"/>
      <c r="F13" s="171"/>
      <c r="G13" s="171"/>
    </row>
    <row r="14" spans="1:7" s="71" customFormat="1" ht="67.5" customHeight="1">
      <c r="A14" s="69"/>
      <c r="B14" s="73">
        <v>4</v>
      </c>
      <c r="C14" s="171" t="s">
        <v>446</v>
      </c>
      <c r="D14" s="171"/>
      <c r="E14" s="171"/>
      <c r="F14" s="171"/>
      <c r="G14" s="171"/>
    </row>
    <row r="15" spans="1:7" s="71" customFormat="1" ht="54.75" customHeight="1">
      <c r="A15" s="69"/>
      <c r="B15" s="73">
        <v>5</v>
      </c>
      <c r="C15" s="171" t="s">
        <v>447</v>
      </c>
      <c r="D15" s="171"/>
      <c r="E15" s="171"/>
      <c r="F15" s="171"/>
      <c r="G15" s="171"/>
    </row>
    <row r="16" spans="1:7" s="71" customFormat="1" ht="33.75" customHeight="1">
      <c r="A16" s="69"/>
      <c r="B16" s="73">
        <v>6</v>
      </c>
      <c r="C16" s="171" t="s">
        <v>90</v>
      </c>
      <c r="D16" s="171"/>
      <c r="E16" s="171"/>
      <c r="F16" s="171"/>
      <c r="G16" s="171"/>
    </row>
    <row r="17" spans="1:7" s="71" customFormat="1" ht="52.5" customHeight="1">
      <c r="A17" s="69"/>
      <c r="B17" s="73">
        <v>7</v>
      </c>
      <c r="C17" s="171" t="s">
        <v>91</v>
      </c>
      <c r="D17" s="171"/>
      <c r="E17" s="171"/>
      <c r="F17" s="171"/>
      <c r="G17" s="171"/>
    </row>
    <row r="18" spans="1:7" s="71" customFormat="1" ht="39.75" customHeight="1">
      <c r="A18" s="69"/>
      <c r="B18" s="73">
        <v>8</v>
      </c>
      <c r="C18" s="171" t="s">
        <v>448</v>
      </c>
      <c r="D18" s="171"/>
      <c r="E18" s="171"/>
      <c r="F18" s="171"/>
      <c r="G18" s="171"/>
    </row>
    <row r="19" spans="1:7" s="71" customFormat="1" ht="28.5" customHeight="1">
      <c r="A19" s="69"/>
      <c r="B19" s="73">
        <v>9</v>
      </c>
      <c r="C19" s="171" t="s">
        <v>92</v>
      </c>
      <c r="D19" s="171"/>
      <c r="E19" s="171"/>
      <c r="F19" s="171"/>
      <c r="G19" s="171"/>
    </row>
    <row r="20" spans="1:7" s="71" customFormat="1" ht="27" customHeight="1">
      <c r="A20" s="69"/>
      <c r="B20" s="73">
        <v>10</v>
      </c>
      <c r="C20" s="171" t="s">
        <v>93</v>
      </c>
      <c r="D20" s="171"/>
      <c r="E20" s="171"/>
      <c r="F20" s="171"/>
      <c r="G20" s="171"/>
    </row>
    <row r="21" spans="1:7" s="71" customFormat="1" ht="27.75" customHeight="1">
      <c r="A21" s="69"/>
      <c r="B21" s="73">
        <v>11</v>
      </c>
      <c r="C21" s="171" t="s">
        <v>94</v>
      </c>
      <c r="D21" s="171"/>
      <c r="E21" s="171"/>
      <c r="F21" s="171"/>
      <c r="G21" s="171"/>
    </row>
    <row r="22" spans="1:7" s="71" customFormat="1" ht="13.5" customHeight="1">
      <c r="A22" s="69"/>
      <c r="B22" s="73">
        <v>12</v>
      </c>
      <c r="C22" s="171" t="s">
        <v>95</v>
      </c>
      <c r="D22" s="171"/>
      <c r="E22" s="171"/>
      <c r="F22" s="171"/>
      <c r="G22" s="171"/>
    </row>
    <row r="23" spans="1:7" s="71" customFormat="1" ht="67.5" customHeight="1">
      <c r="A23" s="69"/>
      <c r="B23" s="73">
        <v>13</v>
      </c>
      <c r="C23" s="171" t="s">
        <v>96</v>
      </c>
      <c r="D23" s="171"/>
      <c r="E23" s="171"/>
      <c r="F23" s="171"/>
      <c r="G23" s="171"/>
    </row>
    <row r="24" spans="1:7" s="71" customFormat="1" ht="36" customHeight="1">
      <c r="A24" s="69"/>
      <c r="B24" s="73">
        <v>14</v>
      </c>
      <c r="C24" s="171" t="s">
        <v>97</v>
      </c>
      <c r="D24" s="171"/>
      <c r="E24" s="171"/>
      <c r="F24" s="171"/>
      <c r="G24" s="171"/>
    </row>
    <row r="25" spans="1:7" s="71" customFormat="1" ht="25.5" customHeight="1">
      <c r="A25" s="69"/>
      <c r="B25" s="73">
        <v>15</v>
      </c>
      <c r="C25" s="171" t="s">
        <v>98</v>
      </c>
      <c r="D25" s="171"/>
      <c r="E25" s="171"/>
      <c r="F25" s="171"/>
      <c r="G25" s="171"/>
    </row>
    <row r="26" spans="1:7" s="71" customFormat="1" ht="27" customHeight="1">
      <c r="A26" s="69"/>
      <c r="B26" s="73">
        <v>16</v>
      </c>
      <c r="C26" s="171" t="s">
        <v>99</v>
      </c>
      <c r="D26" s="171"/>
      <c r="E26" s="171"/>
      <c r="F26" s="171"/>
      <c r="G26" s="171"/>
    </row>
    <row r="27" spans="1:7" s="71" customFormat="1" ht="40.5" customHeight="1">
      <c r="A27" s="69"/>
      <c r="B27" s="73">
        <v>17</v>
      </c>
      <c r="C27" s="171" t="s">
        <v>100</v>
      </c>
      <c r="D27" s="171"/>
      <c r="E27" s="171"/>
      <c r="F27" s="171"/>
      <c r="G27" s="171"/>
    </row>
    <row r="28" spans="1:7" s="71" customFormat="1" ht="39" customHeight="1">
      <c r="A28" s="69"/>
      <c r="B28" s="73">
        <v>18</v>
      </c>
      <c r="C28" s="171" t="s">
        <v>417</v>
      </c>
      <c r="D28" s="171"/>
      <c r="E28" s="171"/>
      <c r="F28" s="171"/>
      <c r="G28" s="171"/>
    </row>
    <row r="29" spans="1:7" s="71" customFormat="1" ht="26.25" customHeight="1">
      <c r="A29" s="69"/>
      <c r="B29" s="73">
        <v>19</v>
      </c>
      <c r="C29" s="171" t="s">
        <v>418</v>
      </c>
      <c r="D29" s="171"/>
      <c r="E29" s="171"/>
      <c r="F29" s="171"/>
      <c r="G29" s="171"/>
    </row>
    <row r="30" spans="1:7" s="71" customFormat="1" ht="26.25" customHeight="1">
      <c r="A30" s="69"/>
      <c r="B30" s="73">
        <v>20</v>
      </c>
      <c r="C30" s="171" t="s">
        <v>419</v>
      </c>
      <c r="D30" s="171"/>
      <c r="E30" s="171"/>
      <c r="F30" s="171"/>
      <c r="G30" s="171"/>
    </row>
    <row r="31" spans="1:7" s="71" customFormat="1" ht="26.25" customHeight="1">
      <c r="A31" s="69"/>
      <c r="B31" s="73">
        <v>21</v>
      </c>
      <c r="C31" s="171" t="s">
        <v>420</v>
      </c>
      <c r="D31" s="171"/>
      <c r="E31" s="171"/>
      <c r="F31" s="171"/>
      <c r="G31" s="171"/>
    </row>
    <row r="32" spans="1:7" s="71" customFormat="1" ht="27.75" customHeight="1">
      <c r="A32" s="69"/>
      <c r="B32" s="73">
        <v>22</v>
      </c>
      <c r="C32" s="171" t="s">
        <v>421</v>
      </c>
      <c r="D32" s="171"/>
      <c r="E32" s="171"/>
      <c r="F32" s="171"/>
      <c r="G32" s="171"/>
    </row>
    <row r="33" spans="1:7" ht="26">
      <c r="A33" s="69"/>
      <c r="B33" s="77" t="s">
        <v>590</v>
      </c>
      <c r="C33" s="77" t="s">
        <v>0</v>
      </c>
      <c r="D33" s="78" t="s">
        <v>3</v>
      </c>
      <c r="E33" s="79" t="s">
        <v>505</v>
      </c>
      <c r="F33" s="79" t="s">
        <v>157</v>
      </c>
      <c r="G33" s="79" t="s">
        <v>49</v>
      </c>
    </row>
    <row r="34" spans="1:7" s="71" customFormat="1">
      <c r="A34" s="69"/>
      <c r="B34" s="73"/>
      <c r="C34" s="80"/>
      <c r="D34" s="81"/>
      <c r="E34" s="81"/>
      <c r="F34" s="82"/>
      <c r="G34" s="82"/>
    </row>
    <row r="35" spans="1:7" s="89" customFormat="1" ht="15.75" customHeight="1">
      <c r="A35" s="69"/>
      <c r="B35" s="83">
        <v>1</v>
      </c>
      <c r="C35" s="84" t="s">
        <v>379</v>
      </c>
      <c r="D35" s="85"/>
      <c r="E35" s="86"/>
      <c r="F35" s="87"/>
      <c r="G35" s="88"/>
    </row>
    <row r="36" spans="1:7" ht="13">
      <c r="A36" s="69"/>
      <c r="B36" s="90"/>
      <c r="C36" s="91" t="s">
        <v>5</v>
      </c>
      <c r="D36" s="92"/>
      <c r="E36" s="79"/>
      <c r="F36" s="93"/>
      <c r="G36" s="94"/>
    </row>
    <row r="37" spans="1:7" ht="137.5">
      <c r="A37" s="69"/>
      <c r="B37" s="90"/>
      <c r="C37" s="151" t="s">
        <v>449</v>
      </c>
      <c r="D37" s="92"/>
      <c r="E37" s="95"/>
      <c r="F37" s="96"/>
      <c r="G37" s="97"/>
    </row>
    <row r="38" spans="1:7" ht="26">
      <c r="A38" s="69"/>
      <c r="B38" s="90"/>
      <c r="C38" s="98" t="s">
        <v>168</v>
      </c>
      <c r="D38" s="92"/>
      <c r="E38" s="95"/>
      <c r="F38" s="96"/>
      <c r="G38" s="97"/>
    </row>
    <row r="39" spans="1:7" ht="13">
      <c r="A39" s="69" t="s">
        <v>104</v>
      </c>
      <c r="B39" s="90"/>
      <c r="C39" s="98"/>
      <c r="D39" s="92"/>
      <c r="E39" s="95"/>
      <c r="F39" s="96"/>
      <c r="G39" s="97"/>
    </row>
    <row r="40" spans="1:7" ht="100">
      <c r="A40" s="69"/>
      <c r="B40" s="99" t="s">
        <v>513</v>
      </c>
      <c r="C40" s="151" t="s">
        <v>666</v>
      </c>
      <c r="D40" s="92" t="s">
        <v>6</v>
      </c>
      <c r="E40" s="95">
        <v>138</v>
      </c>
      <c r="F40" s="96"/>
      <c r="G40" s="97"/>
    </row>
    <row r="41" spans="1:7">
      <c r="A41" s="69" t="s">
        <v>105</v>
      </c>
      <c r="B41" s="99"/>
      <c r="C41" s="151"/>
      <c r="D41" s="92"/>
      <c r="E41" s="95"/>
      <c r="F41" s="96"/>
      <c r="G41" s="97"/>
    </row>
    <row r="42" spans="1:7" ht="50">
      <c r="A42" s="69"/>
      <c r="B42" s="99" t="s">
        <v>518</v>
      </c>
      <c r="C42" s="151" t="s">
        <v>667</v>
      </c>
      <c r="D42" s="92" t="s">
        <v>6</v>
      </c>
      <c r="E42" s="95">
        <v>138</v>
      </c>
      <c r="F42" s="96"/>
      <c r="G42" s="97"/>
    </row>
    <row r="43" spans="1:7">
      <c r="A43" s="69"/>
      <c r="B43" s="99"/>
      <c r="C43" s="151"/>
      <c r="D43" s="92"/>
      <c r="E43" s="95"/>
      <c r="F43" s="96"/>
      <c r="G43" s="97"/>
    </row>
    <row r="44" spans="1:7" ht="88">
      <c r="A44" s="69" t="s">
        <v>106</v>
      </c>
      <c r="B44" s="99" t="s">
        <v>522</v>
      </c>
      <c r="C44" s="151" t="s">
        <v>735</v>
      </c>
      <c r="D44" s="92"/>
      <c r="E44" s="95"/>
      <c r="F44" s="96"/>
      <c r="G44" s="97"/>
    </row>
    <row r="45" spans="1:7" ht="25">
      <c r="A45" s="69"/>
      <c r="B45" s="152"/>
      <c r="C45" s="151" t="s">
        <v>450</v>
      </c>
      <c r="D45" s="92" t="s">
        <v>6</v>
      </c>
      <c r="E45" s="95">
        <v>166</v>
      </c>
      <c r="F45" s="96"/>
      <c r="G45" s="97"/>
    </row>
    <row r="46" spans="1:7">
      <c r="A46" s="69"/>
      <c r="B46" s="152"/>
      <c r="C46" s="151"/>
      <c r="D46" s="92"/>
      <c r="E46" s="95"/>
      <c r="F46" s="96"/>
      <c r="G46" s="97"/>
    </row>
    <row r="47" spans="1:7" ht="50.5">
      <c r="A47" s="69"/>
      <c r="B47" s="99" t="s">
        <v>526</v>
      </c>
      <c r="C47" s="151" t="s">
        <v>736</v>
      </c>
      <c r="D47" s="92" t="s">
        <v>6</v>
      </c>
      <c r="E47" s="95">
        <v>166</v>
      </c>
      <c r="F47" s="96"/>
      <c r="G47" s="97"/>
    </row>
    <row r="48" spans="1:7">
      <c r="A48" s="69"/>
      <c r="B48" s="99"/>
      <c r="C48" s="151"/>
      <c r="D48" s="92"/>
      <c r="E48" s="95"/>
      <c r="F48" s="96"/>
      <c r="G48" s="97"/>
    </row>
    <row r="49" spans="1:7" ht="75">
      <c r="A49" s="69"/>
      <c r="B49" s="99" t="s">
        <v>530</v>
      </c>
      <c r="C49" s="100" t="s">
        <v>647</v>
      </c>
      <c r="D49" s="101"/>
      <c r="E49" s="95"/>
      <c r="F49" s="96"/>
      <c r="G49" s="97"/>
    </row>
    <row r="50" spans="1:7">
      <c r="A50" s="69"/>
      <c r="B50" s="152"/>
      <c r="C50" s="100" t="s">
        <v>451</v>
      </c>
      <c r="D50" s="101" t="s">
        <v>6</v>
      </c>
      <c r="E50" s="95">
        <v>60</v>
      </c>
      <c r="F50" s="96"/>
      <c r="G50" s="97"/>
    </row>
    <row r="51" spans="1:7">
      <c r="A51" s="69"/>
      <c r="B51" s="99"/>
      <c r="C51" s="151"/>
      <c r="D51" s="92"/>
      <c r="E51" s="95"/>
      <c r="F51" s="96"/>
      <c r="G51" s="97"/>
    </row>
    <row r="52" spans="1:7" ht="75">
      <c r="A52" s="69" t="s">
        <v>107</v>
      </c>
      <c r="B52" s="99" t="s">
        <v>534</v>
      </c>
      <c r="C52" s="100" t="s">
        <v>758</v>
      </c>
      <c r="D52" s="101" t="s">
        <v>6</v>
      </c>
      <c r="E52" s="95">
        <v>60</v>
      </c>
      <c r="F52" s="96"/>
      <c r="G52" s="97"/>
    </row>
    <row r="53" spans="1:7">
      <c r="A53" s="69"/>
      <c r="B53" s="99"/>
      <c r="C53" s="100"/>
      <c r="D53" s="101"/>
      <c r="E53" s="95"/>
      <c r="F53" s="96"/>
      <c r="G53" s="97"/>
    </row>
    <row r="54" spans="1:7" ht="50">
      <c r="A54" s="69" t="s">
        <v>108</v>
      </c>
      <c r="B54" s="99">
        <v>1.07</v>
      </c>
      <c r="C54" s="100" t="s">
        <v>648</v>
      </c>
      <c r="D54" s="101"/>
      <c r="E54" s="95"/>
      <c r="F54" s="96"/>
      <c r="G54" s="97"/>
    </row>
    <row r="55" spans="1:7">
      <c r="A55" s="69"/>
      <c r="B55" s="152" t="s">
        <v>7</v>
      </c>
      <c r="C55" s="100" t="s">
        <v>162</v>
      </c>
      <c r="D55" s="101" t="s">
        <v>6</v>
      </c>
      <c r="E55" s="95">
        <v>60</v>
      </c>
      <c r="F55" s="96"/>
      <c r="G55" s="97"/>
    </row>
    <row r="56" spans="1:7">
      <c r="A56" s="69" t="s">
        <v>110</v>
      </c>
      <c r="B56" s="102"/>
      <c r="C56" s="100"/>
      <c r="D56" s="101"/>
      <c r="E56" s="95"/>
      <c r="F56" s="96"/>
      <c r="G56" s="97"/>
    </row>
    <row r="57" spans="1:7" ht="87.5">
      <c r="A57" s="69"/>
      <c r="B57" s="99">
        <f>+B54+0.01</f>
        <v>1.08</v>
      </c>
      <c r="C57" s="151" t="s">
        <v>649</v>
      </c>
      <c r="D57" s="92"/>
      <c r="E57" s="95"/>
      <c r="F57" s="96"/>
      <c r="G57" s="97"/>
    </row>
    <row r="58" spans="1:7">
      <c r="A58" s="69" t="s">
        <v>110</v>
      </c>
      <c r="B58" s="152" t="s">
        <v>7</v>
      </c>
      <c r="C58" s="151" t="s">
        <v>169</v>
      </c>
      <c r="D58" s="92" t="s">
        <v>6</v>
      </c>
      <c r="E58" s="95">
        <v>9</v>
      </c>
      <c r="F58" s="96"/>
      <c r="G58" s="97"/>
    </row>
    <row r="59" spans="1:7">
      <c r="A59" s="69"/>
      <c r="B59" s="99"/>
      <c r="C59" s="151"/>
      <c r="D59" s="92"/>
      <c r="E59" s="95"/>
      <c r="F59" s="96"/>
      <c r="G59" s="97"/>
    </row>
    <row r="60" spans="1:7" ht="37.5">
      <c r="A60" s="69" t="s">
        <v>109</v>
      </c>
      <c r="B60" s="99">
        <f>+B57+0.01</f>
        <v>1.0900000000000001</v>
      </c>
      <c r="C60" s="151" t="s">
        <v>650</v>
      </c>
      <c r="D60" s="92" t="s">
        <v>6</v>
      </c>
      <c r="E60" s="95">
        <v>9</v>
      </c>
      <c r="F60" s="103"/>
      <c r="G60" s="97"/>
    </row>
    <row r="61" spans="1:7">
      <c r="A61" s="69"/>
      <c r="B61" s="99"/>
      <c r="C61" s="151"/>
      <c r="D61" s="92"/>
      <c r="E61" s="95"/>
      <c r="F61" s="96"/>
      <c r="G61" s="97"/>
    </row>
    <row r="62" spans="1:7" ht="50">
      <c r="A62" s="69"/>
      <c r="B62" s="99">
        <f>+B60+0.01</f>
        <v>1.1000000000000001</v>
      </c>
      <c r="C62" s="151" t="s">
        <v>651</v>
      </c>
      <c r="D62" s="92" t="s">
        <v>6</v>
      </c>
      <c r="E62" s="95">
        <v>2</v>
      </c>
      <c r="F62" s="96"/>
      <c r="G62" s="97"/>
    </row>
    <row r="63" spans="1:7">
      <c r="A63" s="69"/>
      <c r="B63" s="99"/>
      <c r="C63" s="151"/>
      <c r="D63" s="92"/>
      <c r="E63" s="95"/>
      <c r="F63" s="96"/>
      <c r="G63" s="97"/>
    </row>
    <row r="64" spans="1:7" ht="50">
      <c r="A64" s="69"/>
      <c r="B64" s="99">
        <f>+B62+0.01</f>
        <v>1.1100000000000001</v>
      </c>
      <c r="C64" s="151" t="s">
        <v>652</v>
      </c>
      <c r="D64" s="92"/>
      <c r="E64" s="95"/>
      <c r="F64" s="96"/>
      <c r="G64" s="97"/>
    </row>
    <row r="65" spans="1:7">
      <c r="A65" s="69"/>
      <c r="B65" s="152" t="s">
        <v>7</v>
      </c>
      <c r="C65" s="151" t="s">
        <v>170</v>
      </c>
      <c r="D65" s="92" t="s">
        <v>6</v>
      </c>
      <c r="E65" s="95">
        <v>2</v>
      </c>
      <c r="F65" s="96"/>
      <c r="G65" s="97"/>
    </row>
    <row r="66" spans="1:7" ht="25">
      <c r="A66" s="69"/>
      <c r="B66" s="152" t="s">
        <v>8</v>
      </c>
      <c r="C66" s="151" t="s">
        <v>171</v>
      </c>
      <c r="D66" s="92" t="s">
        <v>6</v>
      </c>
      <c r="E66" s="95">
        <v>2</v>
      </c>
      <c r="F66" s="96"/>
      <c r="G66" s="97"/>
    </row>
    <row r="67" spans="1:7">
      <c r="A67" s="69"/>
      <c r="B67" s="99"/>
      <c r="C67" s="151"/>
      <c r="D67" s="92"/>
      <c r="E67" s="95"/>
      <c r="F67" s="96"/>
      <c r="G67" s="97"/>
    </row>
    <row r="68" spans="1:7" ht="37.5">
      <c r="A68" s="69"/>
      <c r="B68" s="99">
        <f>+B64+0.01</f>
        <v>1.1200000000000001</v>
      </c>
      <c r="C68" s="151" t="s">
        <v>653</v>
      </c>
      <c r="D68" s="92"/>
      <c r="E68" s="95"/>
      <c r="F68" s="96"/>
      <c r="G68" s="97"/>
    </row>
    <row r="69" spans="1:7">
      <c r="A69" s="69"/>
      <c r="B69" s="152" t="s">
        <v>7</v>
      </c>
      <c r="C69" s="151" t="s">
        <v>172</v>
      </c>
      <c r="D69" s="92" t="s">
        <v>6</v>
      </c>
      <c r="E69" s="95">
        <v>138</v>
      </c>
      <c r="F69" s="96"/>
      <c r="G69" s="97"/>
    </row>
    <row r="70" spans="1:7">
      <c r="A70" s="69"/>
      <c r="B70" s="99"/>
      <c r="C70" s="151"/>
      <c r="D70" s="92"/>
      <c r="E70" s="95"/>
      <c r="F70" s="96"/>
      <c r="G70" s="97"/>
    </row>
    <row r="71" spans="1:7" ht="37.5">
      <c r="A71" s="69"/>
      <c r="B71" s="99">
        <f>+B68+0.01</f>
        <v>1.1300000000000001</v>
      </c>
      <c r="C71" s="151" t="s">
        <v>654</v>
      </c>
      <c r="D71" s="92" t="s">
        <v>6</v>
      </c>
      <c r="E71" s="95">
        <v>138</v>
      </c>
      <c r="F71" s="96"/>
      <c r="G71" s="97"/>
    </row>
    <row r="72" spans="1:7">
      <c r="A72" s="69"/>
      <c r="B72" s="99"/>
      <c r="C72" s="151"/>
      <c r="D72" s="92"/>
      <c r="E72" s="95"/>
      <c r="F72" s="96"/>
      <c r="G72" s="97"/>
    </row>
    <row r="73" spans="1:7" ht="25">
      <c r="A73" s="69"/>
      <c r="B73" s="99">
        <f>+B71+0.01</f>
        <v>1.1400000000000001</v>
      </c>
      <c r="C73" s="151" t="s">
        <v>655</v>
      </c>
      <c r="D73" s="92" t="s">
        <v>6</v>
      </c>
      <c r="E73" s="95">
        <v>83</v>
      </c>
      <c r="F73" s="96"/>
      <c r="G73" s="97"/>
    </row>
    <row r="74" spans="1:7">
      <c r="A74" s="69"/>
      <c r="B74" s="99"/>
      <c r="C74" s="151"/>
      <c r="D74" s="92"/>
      <c r="E74" s="95"/>
      <c r="F74" s="96"/>
      <c r="G74" s="97"/>
    </row>
    <row r="75" spans="1:7" ht="37.5">
      <c r="A75" s="69"/>
      <c r="B75" s="99">
        <f>+B73+0.01</f>
        <v>1.1500000000000001</v>
      </c>
      <c r="C75" s="151" t="s">
        <v>656</v>
      </c>
      <c r="D75" s="92" t="s">
        <v>6</v>
      </c>
      <c r="E75" s="95">
        <v>9</v>
      </c>
      <c r="F75" s="96"/>
      <c r="G75" s="97"/>
    </row>
    <row r="76" spans="1:7">
      <c r="A76" s="69"/>
      <c r="B76" s="99"/>
      <c r="C76" s="151"/>
      <c r="D76" s="92"/>
      <c r="E76" s="95"/>
      <c r="F76" s="96"/>
      <c r="G76" s="97"/>
    </row>
    <row r="77" spans="1:7" ht="50">
      <c r="A77" s="69"/>
      <c r="B77" s="99">
        <f>+B75+0.01</f>
        <v>1.1600000000000001</v>
      </c>
      <c r="C77" s="151" t="s">
        <v>657</v>
      </c>
      <c r="D77" s="92" t="s">
        <v>6</v>
      </c>
      <c r="E77" s="95">
        <v>718</v>
      </c>
      <c r="F77" s="96"/>
      <c r="G77" s="97"/>
    </row>
    <row r="78" spans="1:7">
      <c r="A78" s="69"/>
      <c r="B78" s="99"/>
      <c r="C78" s="151"/>
      <c r="D78" s="92"/>
      <c r="E78" s="95"/>
      <c r="F78" s="96"/>
      <c r="G78" s="97"/>
    </row>
    <row r="79" spans="1:7" ht="37.5">
      <c r="A79" s="69"/>
      <c r="B79" s="99">
        <f>+B77+0.01</f>
        <v>1.1700000000000002</v>
      </c>
      <c r="C79" s="151" t="s">
        <v>658</v>
      </c>
      <c r="D79" s="92" t="s">
        <v>6</v>
      </c>
      <c r="E79" s="95">
        <v>83</v>
      </c>
      <c r="F79" s="96"/>
      <c r="G79" s="97"/>
    </row>
    <row r="80" spans="1:7">
      <c r="A80" s="69"/>
      <c r="B80" s="99"/>
      <c r="C80" s="151"/>
      <c r="D80" s="92"/>
      <c r="E80" s="95"/>
      <c r="F80" s="96"/>
      <c r="G80" s="97"/>
    </row>
    <row r="81" spans="1:7" ht="25">
      <c r="A81" s="69"/>
      <c r="B81" s="99">
        <f>+B79+0.01</f>
        <v>1.1800000000000002</v>
      </c>
      <c r="C81" s="151" t="s">
        <v>659</v>
      </c>
      <c r="D81" s="92" t="s">
        <v>6</v>
      </c>
      <c r="E81" s="95">
        <v>32</v>
      </c>
      <c r="F81" s="96"/>
      <c r="G81" s="97"/>
    </row>
    <row r="82" spans="1:7">
      <c r="A82" s="69"/>
      <c r="B82" s="99"/>
      <c r="C82" s="151"/>
      <c r="D82" s="92"/>
      <c r="E82" s="95"/>
      <c r="F82" s="96"/>
      <c r="G82" s="97"/>
    </row>
    <row r="83" spans="1:7" ht="50">
      <c r="A83" s="69"/>
      <c r="B83" s="99">
        <f>+B81+0.01</f>
        <v>1.1900000000000002</v>
      </c>
      <c r="C83" s="151" t="s">
        <v>660</v>
      </c>
      <c r="D83" s="92" t="s">
        <v>6</v>
      </c>
      <c r="E83" s="95">
        <v>2</v>
      </c>
      <c r="F83" s="96"/>
      <c r="G83" s="97"/>
    </row>
    <row r="84" spans="1:7">
      <c r="A84" s="69"/>
      <c r="B84" s="99"/>
      <c r="C84" s="151"/>
      <c r="D84" s="92"/>
      <c r="E84" s="95"/>
      <c r="F84" s="96"/>
      <c r="G84" s="97"/>
    </row>
    <row r="85" spans="1:7" ht="37.5">
      <c r="A85" s="69"/>
      <c r="B85" s="99">
        <f>+B83+0.01</f>
        <v>1.2000000000000002</v>
      </c>
      <c r="C85" s="151" t="s">
        <v>661</v>
      </c>
      <c r="D85" s="92" t="s">
        <v>6</v>
      </c>
      <c r="E85" s="95">
        <v>138</v>
      </c>
      <c r="F85" s="96"/>
      <c r="G85" s="97"/>
    </row>
    <row r="86" spans="1:7">
      <c r="A86" s="69"/>
      <c r="B86" s="99"/>
      <c r="C86" s="151"/>
      <c r="D86" s="92"/>
      <c r="E86" s="95"/>
      <c r="F86" s="96"/>
      <c r="G86" s="97"/>
    </row>
    <row r="87" spans="1:7" ht="50">
      <c r="A87" s="69"/>
      <c r="B87" s="99">
        <f>+B85+0.01</f>
        <v>1.2100000000000002</v>
      </c>
      <c r="C87" s="151" t="s">
        <v>662</v>
      </c>
      <c r="D87" s="92" t="s">
        <v>6</v>
      </c>
      <c r="E87" s="95">
        <v>32</v>
      </c>
      <c r="F87" s="96"/>
      <c r="G87" s="97"/>
    </row>
    <row r="88" spans="1:7">
      <c r="A88" s="69"/>
      <c r="B88" s="99"/>
      <c r="C88" s="151"/>
      <c r="D88" s="92"/>
      <c r="E88" s="95"/>
      <c r="F88" s="96"/>
      <c r="G88" s="97"/>
    </row>
    <row r="89" spans="1:7" ht="37.5">
      <c r="A89" s="69"/>
      <c r="B89" s="99">
        <f>+B87+0.01</f>
        <v>1.2200000000000002</v>
      </c>
      <c r="C89" s="151" t="s">
        <v>663</v>
      </c>
      <c r="D89" s="92" t="s">
        <v>6</v>
      </c>
      <c r="E89" s="95">
        <v>12</v>
      </c>
      <c r="F89" s="96"/>
      <c r="G89" s="97"/>
    </row>
    <row r="90" spans="1:7">
      <c r="A90" s="69"/>
      <c r="B90" s="99"/>
      <c r="C90" s="151"/>
      <c r="D90" s="92"/>
      <c r="E90" s="95"/>
      <c r="F90" s="96"/>
      <c r="G90" s="97"/>
    </row>
    <row r="91" spans="1:7" ht="37.5">
      <c r="A91" s="69"/>
      <c r="B91" s="99">
        <f>+B89+0.01</f>
        <v>1.2300000000000002</v>
      </c>
      <c r="C91" s="151" t="s">
        <v>664</v>
      </c>
      <c r="D91" s="92" t="s">
        <v>6</v>
      </c>
      <c r="E91" s="95">
        <v>12</v>
      </c>
      <c r="F91" s="96"/>
      <c r="G91" s="97"/>
    </row>
    <row r="92" spans="1:7">
      <c r="A92" s="69"/>
      <c r="B92" s="99"/>
      <c r="C92" s="151"/>
      <c r="D92" s="92"/>
      <c r="E92" s="95"/>
      <c r="F92" s="96"/>
      <c r="G92" s="97"/>
    </row>
    <row r="93" spans="1:7" ht="33.75" customHeight="1">
      <c r="A93" s="69"/>
      <c r="B93" s="99">
        <f>B91+0.01</f>
        <v>1.2400000000000002</v>
      </c>
      <c r="C93" s="151" t="s">
        <v>665</v>
      </c>
      <c r="D93" s="92" t="s">
        <v>6</v>
      </c>
      <c r="E93" s="95">
        <v>32</v>
      </c>
      <c r="F93" s="96"/>
      <c r="G93" s="97"/>
    </row>
    <row r="94" spans="1:7">
      <c r="A94" s="69"/>
      <c r="B94" s="99"/>
      <c r="C94" s="151"/>
      <c r="D94" s="92"/>
      <c r="E94" s="95"/>
      <c r="F94" s="96"/>
      <c r="G94" s="97"/>
    </row>
    <row r="95" spans="1:7" ht="13">
      <c r="A95" s="69"/>
      <c r="B95" s="104"/>
      <c r="C95" s="105" t="s">
        <v>50</v>
      </c>
      <c r="D95" s="106"/>
      <c r="E95" s="107"/>
      <c r="F95" s="108"/>
      <c r="G95" s="109"/>
    </row>
    <row r="96" spans="1:7" s="89" customFormat="1" ht="15.75" customHeight="1">
      <c r="A96" s="69"/>
      <c r="B96" s="83">
        <f>B35+1</f>
        <v>2</v>
      </c>
      <c r="C96" s="84" t="s">
        <v>380</v>
      </c>
      <c r="D96" s="85"/>
      <c r="E96" s="86"/>
      <c r="F96" s="87"/>
      <c r="G96" s="88"/>
    </row>
    <row r="97" spans="1:7" ht="13">
      <c r="A97" s="69"/>
      <c r="B97" s="110"/>
      <c r="C97" s="111"/>
      <c r="D97" s="92"/>
      <c r="E97" s="92"/>
      <c r="F97" s="112"/>
      <c r="G97" s="97"/>
    </row>
    <row r="98" spans="1:7" ht="163.5">
      <c r="A98" s="69"/>
      <c r="B98" s="99">
        <f>B96+0.01</f>
        <v>2.0099999999999998</v>
      </c>
      <c r="C98" s="151" t="s">
        <v>764</v>
      </c>
      <c r="D98" s="92"/>
      <c r="E98" s="95"/>
      <c r="F98" s="96"/>
      <c r="G98" s="97"/>
    </row>
    <row r="99" spans="1:7">
      <c r="A99" s="69"/>
      <c r="B99" s="99" t="s">
        <v>7</v>
      </c>
      <c r="C99" s="151" t="s">
        <v>29</v>
      </c>
      <c r="D99" s="92" t="s">
        <v>12</v>
      </c>
      <c r="E99" s="95">
        <v>60</v>
      </c>
      <c r="F99" s="153"/>
      <c r="G99" s="97"/>
    </row>
    <row r="100" spans="1:7">
      <c r="A100" s="69"/>
      <c r="B100" s="99" t="s">
        <v>8</v>
      </c>
      <c r="C100" s="151" t="s">
        <v>586</v>
      </c>
      <c r="D100" s="92" t="s">
        <v>12</v>
      </c>
      <c r="E100" s="95">
        <v>100</v>
      </c>
      <c r="F100" s="153"/>
      <c r="G100" s="97"/>
    </row>
    <row r="101" spans="1:7">
      <c r="A101" s="69"/>
      <c r="B101" s="99" t="s">
        <v>13</v>
      </c>
      <c r="C101" s="151" t="s">
        <v>19</v>
      </c>
      <c r="D101" s="92" t="s">
        <v>12</v>
      </c>
      <c r="E101" s="113">
        <v>2455</v>
      </c>
      <c r="F101" s="153"/>
      <c r="G101" s="97"/>
    </row>
    <row r="102" spans="1:7">
      <c r="A102" s="69"/>
      <c r="B102" s="99" t="s">
        <v>14</v>
      </c>
      <c r="C102" s="151" t="s">
        <v>20</v>
      </c>
      <c r="D102" s="92" t="s">
        <v>12</v>
      </c>
      <c r="E102" s="113">
        <v>0</v>
      </c>
      <c r="F102" s="153"/>
      <c r="G102" s="97"/>
    </row>
    <row r="103" spans="1:7">
      <c r="A103" s="69"/>
      <c r="B103" s="114" t="s">
        <v>15</v>
      </c>
      <c r="C103" s="115" t="s">
        <v>21</v>
      </c>
      <c r="D103" s="116" t="s">
        <v>12</v>
      </c>
      <c r="E103" s="113">
        <v>0</v>
      </c>
      <c r="F103" s="97"/>
      <c r="G103" s="97"/>
    </row>
    <row r="104" spans="1:7">
      <c r="A104" s="69"/>
      <c r="B104" s="117"/>
      <c r="C104" s="118"/>
      <c r="D104" s="92"/>
      <c r="E104" s="95"/>
      <c r="F104" s="96"/>
      <c r="G104" s="97"/>
    </row>
    <row r="105" spans="1:7" ht="100.5">
      <c r="A105" s="69"/>
      <c r="B105" s="99">
        <f>B98+0.01</f>
        <v>2.0199999999999996</v>
      </c>
      <c r="C105" s="151" t="s">
        <v>765</v>
      </c>
      <c r="D105" s="92"/>
      <c r="E105" s="95"/>
      <c r="F105" s="96"/>
      <c r="G105" s="97"/>
    </row>
    <row r="106" spans="1:7">
      <c r="A106" s="69"/>
      <c r="B106" s="99" t="s">
        <v>7</v>
      </c>
      <c r="C106" s="151" t="s">
        <v>591</v>
      </c>
      <c r="D106" s="92" t="s">
        <v>12</v>
      </c>
      <c r="E106" s="95">
        <v>280</v>
      </c>
      <c r="F106" s="97"/>
      <c r="G106" s="97"/>
    </row>
    <row r="107" spans="1:7" ht="15.65" customHeight="1">
      <c r="A107" s="69" t="s">
        <v>111</v>
      </c>
      <c r="B107" s="99" t="s">
        <v>8</v>
      </c>
      <c r="C107" s="151" t="s">
        <v>587</v>
      </c>
      <c r="D107" s="92" t="s">
        <v>12</v>
      </c>
      <c r="E107" s="95">
        <v>120</v>
      </c>
      <c r="F107" s="97"/>
      <c r="G107" s="97"/>
    </row>
    <row r="108" spans="1:7">
      <c r="A108" s="69"/>
      <c r="B108" s="99" t="s">
        <v>13</v>
      </c>
      <c r="C108" s="151" t="s">
        <v>588</v>
      </c>
      <c r="D108" s="92" t="s">
        <v>12</v>
      </c>
      <c r="E108" s="95">
        <v>120</v>
      </c>
      <c r="F108" s="97"/>
      <c r="G108" s="97"/>
    </row>
    <row r="109" spans="1:7">
      <c r="A109" s="69"/>
      <c r="B109" s="99"/>
      <c r="C109" s="151"/>
      <c r="D109" s="92"/>
      <c r="E109" s="95"/>
      <c r="F109" s="97"/>
      <c r="G109" s="97"/>
    </row>
    <row r="110" spans="1:7" ht="102">
      <c r="A110" s="69"/>
      <c r="B110" s="99">
        <f>B105+0.01</f>
        <v>2.0299999999999994</v>
      </c>
      <c r="C110" s="115" t="s">
        <v>756</v>
      </c>
      <c r="D110" s="92"/>
      <c r="E110" s="95"/>
      <c r="F110" s="96"/>
      <c r="G110" s="97"/>
    </row>
    <row r="111" spans="1:7">
      <c r="A111" s="69"/>
      <c r="B111" s="99" t="s">
        <v>7</v>
      </c>
      <c r="C111" s="119" t="s">
        <v>767</v>
      </c>
      <c r="D111" s="92" t="s">
        <v>12</v>
      </c>
      <c r="E111" s="113">
        <v>35</v>
      </c>
      <c r="F111" s="96"/>
      <c r="G111" s="97"/>
    </row>
    <row r="112" spans="1:7">
      <c r="A112" s="69"/>
      <c r="B112" s="99" t="s">
        <v>8</v>
      </c>
      <c r="C112" s="151" t="s">
        <v>766</v>
      </c>
      <c r="D112" s="92" t="s">
        <v>12</v>
      </c>
      <c r="E112" s="113">
        <v>495</v>
      </c>
      <c r="F112" s="96"/>
      <c r="G112" s="97"/>
    </row>
    <row r="113" spans="1:7">
      <c r="A113" s="69"/>
      <c r="B113" s="114" t="s">
        <v>13</v>
      </c>
      <c r="C113" s="115" t="s">
        <v>669</v>
      </c>
      <c r="D113" s="116" t="s">
        <v>12</v>
      </c>
      <c r="E113" s="113">
        <v>0</v>
      </c>
      <c r="F113" s="96"/>
      <c r="G113" s="97"/>
    </row>
    <row r="114" spans="1:7">
      <c r="A114" s="69"/>
      <c r="B114" s="99"/>
      <c r="C114" s="151"/>
      <c r="D114" s="92"/>
      <c r="E114" s="95"/>
      <c r="F114" s="96"/>
      <c r="G114" s="97"/>
    </row>
    <row r="115" spans="1:7" ht="50">
      <c r="A115" s="69"/>
      <c r="B115" s="99">
        <f>B110+0.01</f>
        <v>2.0399999999999991</v>
      </c>
      <c r="C115" s="151" t="s">
        <v>768</v>
      </c>
      <c r="D115" s="92"/>
      <c r="E115" s="95"/>
      <c r="F115" s="96"/>
      <c r="G115" s="97"/>
    </row>
    <row r="116" spans="1:7">
      <c r="A116" s="69"/>
      <c r="B116" s="99" t="s">
        <v>7</v>
      </c>
      <c r="C116" s="151" t="s">
        <v>630</v>
      </c>
      <c r="D116" s="92" t="s">
        <v>9</v>
      </c>
      <c r="E116" s="95">
        <v>225</v>
      </c>
      <c r="F116" s="96"/>
      <c r="G116" s="97"/>
    </row>
    <row r="117" spans="1:7">
      <c r="A117" s="69"/>
      <c r="B117" s="99" t="s">
        <v>8</v>
      </c>
      <c r="C117" s="151" t="s">
        <v>631</v>
      </c>
      <c r="D117" s="92" t="s">
        <v>9</v>
      </c>
      <c r="E117" s="95"/>
      <c r="F117" s="96"/>
      <c r="G117" s="97"/>
    </row>
    <row r="118" spans="1:7">
      <c r="A118" s="69" t="s">
        <v>112</v>
      </c>
      <c r="B118" s="99"/>
      <c r="C118" s="151"/>
      <c r="D118" s="92"/>
      <c r="E118" s="95"/>
      <c r="F118" s="96"/>
      <c r="G118" s="97"/>
    </row>
    <row r="119" spans="1:7" ht="37.5">
      <c r="A119" s="69"/>
      <c r="B119" s="99">
        <f>B115+0.01</f>
        <v>2.0499999999999989</v>
      </c>
      <c r="C119" s="151" t="s">
        <v>786</v>
      </c>
      <c r="D119" s="92"/>
      <c r="E119" s="95"/>
      <c r="F119" s="96"/>
      <c r="G119" s="97"/>
    </row>
    <row r="120" spans="1:7">
      <c r="A120" s="69"/>
      <c r="B120" s="99" t="s">
        <v>7</v>
      </c>
      <c r="C120" s="151" t="s">
        <v>10</v>
      </c>
      <c r="D120" s="92" t="s">
        <v>9</v>
      </c>
      <c r="E120" s="95">
        <v>104</v>
      </c>
      <c r="F120" s="96"/>
      <c r="G120" s="97"/>
    </row>
    <row r="121" spans="1:7">
      <c r="A121" s="69"/>
      <c r="B121" s="99" t="s">
        <v>8</v>
      </c>
      <c r="C121" s="151" t="s">
        <v>11</v>
      </c>
      <c r="D121" s="92" t="s">
        <v>6</v>
      </c>
      <c r="E121" s="95">
        <v>0</v>
      </c>
      <c r="F121" s="96"/>
      <c r="G121" s="97"/>
    </row>
    <row r="122" spans="1:7">
      <c r="A122" s="69"/>
      <c r="B122" s="99" t="s">
        <v>13</v>
      </c>
      <c r="C122" s="151" t="s">
        <v>165</v>
      </c>
      <c r="D122" s="92" t="s">
        <v>6</v>
      </c>
      <c r="E122" s="95">
        <v>0</v>
      </c>
      <c r="F122" s="96"/>
      <c r="G122" s="97"/>
    </row>
    <row r="123" spans="1:7">
      <c r="A123" s="69"/>
      <c r="B123" s="99" t="s">
        <v>14</v>
      </c>
      <c r="C123" s="151" t="s">
        <v>173</v>
      </c>
      <c r="D123" s="92" t="s">
        <v>6</v>
      </c>
      <c r="E123" s="95"/>
      <c r="F123" s="96"/>
      <c r="G123" s="97"/>
    </row>
    <row r="124" spans="1:7">
      <c r="A124" s="69"/>
      <c r="B124" s="99"/>
      <c r="C124" s="151"/>
      <c r="D124" s="92"/>
      <c r="E124" s="95"/>
      <c r="F124" s="96"/>
      <c r="G124" s="97"/>
    </row>
    <row r="125" spans="1:7" ht="37.5">
      <c r="A125" s="69"/>
      <c r="B125" s="99">
        <f>B119+0.01</f>
        <v>2.0599999999999987</v>
      </c>
      <c r="C125" s="151" t="s">
        <v>769</v>
      </c>
      <c r="D125" s="92" t="s">
        <v>6</v>
      </c>
      <c r="E125" s="95">
        <v>225</v>
      </c>
      <c r="F125" s="96"/>
      <c r="G125" s="97"/>
    </row>
    <row r="126" spans="1:7">
      <c r="A126" s="69"/>
      <c r="B126" s="99"/>
      <c r="C126" s="151"/>
      <c r="D126" s="92"/>
      <c r="E126" s="95"/>
      <c r="F126" s="96"/>
      <c r="G126" s="97"/>
    </row>
    <row r="127" spans="1:7" ht="25">
      <c r="A127" s="69" t="s">
        <v>113</v>
      </c>
      <c r="B127" s="99">
        <f>B125+0.01</f>
        <v>2.0699999999999985</v>
      </c>
      <c r="C127" s="151" t="s">
        <v>770</v>
      </c>
      <c r="D127" s="92"/>
      <c r="E127" s="95"/>
      <c r="F127" s="96"/>
      <c r="G127" s="97"/>
    </row>
    <row r="128" spans="1:7">
      <c r="A128" s="69"/>
      <c r="B128" s="99" t="s">
        <v>7</v>
      </c>
      <c r="C128" s="151" t="s">
        <v>576</v>
      </c>
      <c r="D128" s="92" t="s">
        <v>6</v>
      </c>
      <c r="E128" s="95">
        <v>68</v>
      </c>
      <c r="F128" s="96"/>
      <c r="G128" s="97"/>
    </row>
    <row r="129" spans="1:7">
      <c r="A129" s="69" t="s">
        <v>1</v>
      </c>
      <c r="B129" s="99"/>
      <c r="C129" s="151"/>
      <c r="D129" s="92"/>
      <c r="E129" s="95"/>
      <c r="F129" s="96"/>
      <c r="G129" s="97"/>
    </row>
    <row r="130" spans="1:7" ht="37.5">
      <c r="A130" s="69"/>
      <c r="B130" s="99">
        <f>B127+0.01</f>
        <v>2.0799999999999983</v>
      </c>
      <c r="C130" s="151" t="s">
        <v>604</v>
      </c>
      <c r="D130" s="92"/>
      <c r="E130" s="95"/>
      <c r="F130" s="96"/>
      <c r="G130" s="97"/>
    </row>
    <row r="131" spans="1:7">
      <c r="A131" s="69"/>
      <c r="B131" s="99" t="s">
        <v>7</v>
      </c>
      <c r="C131" s="151" t="s">
        <v>671</v>
      </c>
      <c r="D131" s="92" t="s">
        <v>6</v>
      </c>
      <c r="E131" s="95">
        <v>68</v>
      </c>
      <c r="F131" s="96"/>
      <c r="G131" s="97"/>
    </row>
    <row r="132" spans="1:7">
      <c r="A132" s="69" t="s">
        <v>114</v>
      </c>
      <c r="B132" s="99" t="s">
        <v>8</v>
      </c>
      <c r="C132" s="151" t="s">
        <v>672</v>
      </c>
      <c r="D132" s="92" t="s">
        <v>6</v>
      </c>
      <c r="E132" s="95">
        <v>225</v>
      </c>
      <c r="F132" s="96"/>
      <c r="G132" s="97"/>
    </row>
    <row r="133" spans="1:7">
      <c r="A133" s="69"/>
      <c r="B133" s="99"/>
      <c r="C133" s="151"/>
      <c r="D133" s="92"/>
      <c r="E133" s="95"/>
      <c r="F133" s="96"/>
      <c r="G133" s="97"/>
    </row>
    <row r="134" spans="1:7" ht="38.5">
      <c r="A134" s="69"/>
      <c r="B134" s="99">
        <f>B130+0.01</f>
        <v>2.0899999999999981</v>
      </c>
      <c r="C134" s="151" t="s">
        <v>737</v>
      </c>
      <c r="D134" s="92"/>
      <c r="E134" s="95"/>
      <c r="F134" s="96"/>
      <c r="G134" s="97"/>
    </row>
    <row r="135" spans="1:7">
      <c r="A135" s="69"/>
      <c r="B135" s="99"/>
      <c r="C135" s="151" t="s">
        <v>460</v>
      </c>
      <c r="D135" s="92" t="s">
        <v>6</v>
      </c>
      <c r="E135" s="95">
        <v>0</v>
      </c>
      <c r="F135" s="96"/>
      <c r="G135" s="97"/>
    </row>
    <row r="136" spans="1:7">
      <c r="A136" s="69"/>
      <c r="B136" s="99"/>
      <c r="C136" s="151"/>
      <c r="D136" s="92"/>
      <c r="E136" s="95"/>
      <c r="F136" s="96"/>
      <c r="G136" s="97"/>
    </row>
    <row r="137" spans="1:7" ht="63.5">
      <c r="A137" s="69"/>
      <c r="B137" s="99">
        <f>B134+0.01</f>
        <v>2.0999999999999979</v>
      </c>
      <c r="C137" s="151" t="s">
        <v>738</v>
      </c>
      <c r="D137" s="92" t="s">
        <v>17</v>
      </c>
      <c r="E137" s="95">
        <v>138</v>
      </c>
      <c r="F137" s="96"/>
      <c r="G137" s="97"/>
    </row>
    <row r="138" spans="1:7">
      <c r="A138" s="69"/>
      <c r="B138" s="99"/>
      <c r="C138" s="151"/>
      <c r="D138" s="92"/>
      <c r="E138" s="95"/>
      <c r="F138" s="96"/>
      <c r="G138" s="97"/>
    </row>
    <row r="139" spans="1:7" ht="171.75" customHeight="1">
      <c r="A139" s="69" t="s">
        <v>115</v>
      </c>
      <c r="B139" s="99">
        <f>B137+0.01</f>
        <v>2.1099999999999977</v>
      </c>
      <c r="C139" s="151" t="s">
        <v>739</v>
      </c>
      <c r="D139" s="92"/>
      <c r="E139" s="95"/>
      <c r="F139" s="96"/>
      <c r="G139" s="97"/>
    </row>
    <row r="140" spans="1:7" ht="13.9" customHeight="1">
      <c r="A140" s="69"/>
      <c r="B140" s="99" t="s">
        <v>7</v>
      </c>
      <c r="C140" s="151" t="s">
        <v>18</v>
      </c>
      <c r="D140" s="92" t="s">
        <v>12</v>
      </c>
      <c r="E140" s="95">
        <v>220</v>
      </c>
      <c r="F140" s="96"/>
      <c r="G140" s="97"/>
    </row>
    <row r="141" spans="1:7">
      <c r="A141" s="69" t="s">
        <v>116</v>
      </c>
      <c r="B141" s="99" t="s">
        <v>8</v>
      </c>
      <c r="C141" s="151" t="s">
        <v>19</v>
      </c>
      <c r="D141" s="92" t="s">
        <v>12</v>
      </c>
      <c r="E141" s="95">
        <v>25</v>
      </c>
      <c r="F141" s="96"/>
      <c r="G141" s="97"/>
    </row>
    <row r="142" spans="1:7">
      <c r="A142" s="69"/>
      <c r="B142" s="99" t="s">
        <v>8</v>
      </c>
      <c r="C142" s="151" t="s">
        <v>20</v>
      </c>
      <c r="D142" s="92" t="s">
        <v>12</v>
      </c>
      <c r="E142" s="95" t="s">
        <v>51</v>
      </c>
      <c r="F142" s="96"/>
      <c r="G142" s="97"/>
    </row>
    <row r="143" spans="1:7">
      <c r="A143" s="69"/>
      <c r="B143" s="99"/>
      <c r="C143" s="151"/>
      <c r="D143" s="92"/>
      <c r="E143" s="95"/>
      <c r="F143" s="96"/>
      <c r="G143" s="97"/>
    </row>
    <row r="144" spans="1:7" s="156" customFormat="1" ht="37.5">
      <c r="A144" s="160"/>
      <c r="B144" s="161">
        <f>B139+0.01</f>
        <v>2.1199999999999974</v>
      </c>
      <c r="C144" s="162" t="s">
        <v>628</v>
      </c>
      <c r="D144" s="163"/>
      <c r="E144" s="164"/>
      <c r="F144" s="165"/>
      <c r="G144" s="166"/>
    </row>
    <row r="145" spans="1:7" s="156" customFormat="1">
      <c r="A145" s="160"/>
      <c r="B145" s="161" t="s">
        <v>7</v>
      </c>
      <c r="C145" s="162" t="s">
        <v>629</v>
      </c>
      <c r="D145" s="163" t="s">
        <v>6</v>
      </c>
      <c r="E145" s="164">
        <v>81</v>
      </c>
      <c r="F145" s="165"/>
      <c r="G145" s="166"/>
    </row>
    <row r="146" spans="1:7">
      <c r="A146" s="69"/>
      <c r="B146" s="99"/>
      <c r="C146" s="151"/>
      <c r="D146" s="92"/>
      <c r="E146" s="95"/>
      <c r="F146" s="96"/>
      <c r="G146" s="97"/>
    </row>
    <row r="147" spans="1:7" ht="50">
      <c r="A147" s="69"/>
      <c r="B147" s="99">
        <f>B144+0.01</f>
        <v>2.1299999999999972</v>
      </c>
      <c r="C147" s="151" t="s">
        <v>605</v>
      </c>
      <c r="D147" s="92"/>
      <c r="E147" s="95"/>
      <c r="F147" s="96"/>
      <c r="G147" s="97"/>
    </row>
    <row r="148" spans="1:7">
      <c r="A148" s="69"/>
      <c r="B148" s="99" t="s">
        <v>7</v>
      </c>
      <c r="C148" s="151" t="s">
        <v>174</v>
      </c>
      <c r="D148" s="92" t="s">
        <v>6</v>
      </c>
      <c r="E148" s="95">
        <v>81</v>
      </c>
      <c r="F148" s="96"/>
      <c r="G148" s="97"/>
    </row>
    <row r="149" spans="1:7">
      <c r="A149" s="69"/>
      <c r="B149" s="99"/>
      <c r="C149" s="151"/>
      <c r="D149" s="92"/>
      <c r="E149" s="95"/>
      <c r="F149" s="96"/>
      <c r="G149" s="97"/>
    </row>
    <row r="150" spans="1:7" ht="13">
      <c r="A150" s="69"/>
      <c r="B150" s="83"/>
      <c r="C150" s="84" t="s">
        <v>50</v>
      </c>
      <c r="D150" s="85"/>
      <c r="E150" s="86"/>
      <c r="F150" s="87"/>
      <c r="G150" s="88"/>
    </row>
    <row r="151" spans="1:7" s="89" customFormat="1" ht="15.75" customHeight="1">
      <c r="A151" s="69"/>
      <c r="B151" s="83">
        <f>B96+1</f>
        <v>3</v>
      </c>
      <c r="C151" s="84" t="s">
        <v>381</v>
      </c>
      <c r="D151" s="85"/>
      <c r="E151" s="86"/>
      <c r="F151" s="87"/>
      <c r="G151" s="88"/>
    </row>
    <row r="152" spans="1:7" ht="13">
      <c r="A152" s="69"/>
      <c r="B152" s="120"/>
      <c r="C152" s="91"/>
      <c r="D152" s="95"/>
      <c r="E152" s="95"/>
      <c r="F152" s="96"/>
      <c r="G152" s="97"/>
    </row>
    <row r="153" spans="1:7" ht="125">
      <c r="A153" s="69"/>
      <c r="B153" s="99">
        <f>+B151+0.01</f>
        <v>3.01</v>
      </c>
      <c r="C153" s="151" t="s">
        <v>539</v>
      </c>
      <c r="D153" s="92"/>
      <c r="E153" s="95"/>
      <c r="F153" s="96"/>
      <c r="G153" s="97"/>
    </row>
    <row r="154" spans="1:7" ht="163.5">
      <c r="A154" s="69"/>
      <c r="B154" s="99"/>
      <c r="C154" s="151" t="s">
        <v>740</v>
      </c>
      <c r="D154" s="92"/>
      <c r="E154" s="95"/>
      <c r="F154" s="96"/>
      <c r="G154" s="97"/>
    </row>
    <row r="155" spans="1:7" ht="25">
      <c r="A155" s="69"/>
      <c r="B155" s="99"/>
      <c r="C155" s="151" t="s">
        <v>442</v>
      </c>
      <c r="D155" s="92"/>
      <c r="E155" s="95"/>
      <c r="F155" s="96"/>
      <c r="G155" s="97"/>
    </row>
    <row r="156" spans="1:7">
      <c r="A156" s="69"/>
      <c r="B156" s="99"/>
      <c r="C156" s="151"/>
      <c r="D156" s="92"/>
      <c r="E156" s="95"/>
      <c r="F156" s="96"/>
      <c r="G156" s="97"/>
    </row>
    <row r="157" spans="1:7">
      <c r="A157" s="69"/>
      <c r="B157" s="99" t="s">
        <v>7</v>
      </c>
      <c r="C157" s="151" t="s">
        <v>577</v>
      </c>
      <c r="D157" s="92" t="s">
        <v>12</v>
      </c>
      <c r="E157" s="95">
        <v>830</v>
      </c>
      <c r="F157" s="96"/>
      <c r="G157" s="97"/>
    </row>
    <row r="158" spans="1:7">
      <c r="A158" s="69"/>
      <c r="B158" s="99" t="s">
        <v>8</v>
      </c>
      <c r="C158" s="151" t="s">
        <v>578</v>
      </c>
      <c r="D158" s="92" t="s">
        <v>12</v>
      </c>
      <c r="E158" s="95">
        <v>1970</v>
      </c>
      <c r="F158" s="96"/>
      <c r="G158" s="97"/>
    </row>
    <row r="159" spans="1:7">
      <c r="A159" s="69"/>
      <c r="B159" s="99" t="s">
        <v>13</v>
      </c>
      <c r="C159" s="151" t="s">
        <v>579</v>
      </c>
      <c r="D159" s="92" t="s">
        <v>12</v>
      </c>
      <c r="E159" s="95">
        <v>380</v>
      </c>
      <c r="F159" s="96"/>
      <c r="G159" s="97"/>
    </row>
    <row r="160" spans="1:7">
      <c r="A160" s="69"/>
      <c r="B160" s="99" t="s">
        <v>14</v>
      </c>
      <c r="C160" s="151" t="s">
        <v>580</v>
      </c>
      <c r="D160" s="92" t="s">
        <v>12</v>
      </c>
      <c r="E160" s="95">
        <v>240</v>
      </c>
      <c r="F160" s="96"/>
      <c r="G160" s="97"/>
    </row>
    <row r="161" spans="1:7">
      <c r="A161" s="69"/>
      <c r="B161" s="99" t="s">
        <v>15</v>
      </c>
      <c r="C161" s="151" t="s">
        <v>581</v>
      </c>
      <c r="D161" s="92" t="s">
        <v>12</v>
      </c>
      <c r="E161" s="95">
        <v>100</v>
      </c>
      <c r="F161" s="96"/>
      <c r="G161" s="97"/>
    </row>
    <row r="162" spans="1:7">
      <c r="A162" s="69"/>
      <c r="B162" s="99" t="s">
        <v>16</v>
      </c>
      <c r="C162" s="151" t="s">
        <v>582</v>
      </c>
      <c r="D162" s="92" t="s">
        <v>12</v>
      </c>
      <c r="E162" s="95">
        <v>70</v>
      </c>
      <c r="F162" s="96"/>
      <c r="G162" s="97"/>
    </row>
    <row r="163" spans="1:7">
      <c r="A163" s="69"/>
      <c r="B163" s="99"/>
      <c r="C163" s="151"/>
      <c r="D163" s="92"/>
      <c r="E163" s="95"/>
      <c r="F163" s="96"/>
      <c r="G163" s="97"/>
    </row>
    <row r="164" spans="1:7" ht="138.5">
      <c r="A164" s="69"/>
      <c r="B164" s="99">
        <f>+B153+0.01</f>
        <v>3.0199999999999996</v>
      </c>
      <c r="C164" s="124" t="s">
        <v>777</v>
      </c>
      <c r="D164" s="121"/>
      <c r="E164" s="95"/>
      <c r="F164" s="96"/>
      <c r="G164" s="97"/>
    </row>
    <row r="165" spans="1:7" ht="13">
      <c r="A165" s="69"/>
      <c r="B165" s="99"/>
      <c r="C165" s="122"/>
      <c r="D165" s="121"/>
      <c r="E165" s="95"/>
      <c r="F165" s="96"/>
      <c r="G165" s="97"/>
    </row>
    <row r="166" spans="1:7" ht="14.5">
      <c r="A166" s="69"/>
      <c r="B166" s="99" t="s">
        <v>7</v>
      </c>
      <c r="C166" s="157" t="s">
        <v>787</v>
      </c>
      <c r="D166" s="121" t="s">
        <v>175</v>
      </c>
      <c r="E166" s="95">
        <v>20</v>
      </c>
      <c r="F166" s="96"/>
      <c r="G166" s="97"/>
    </row>
    <row r="167" spans="1:7" ht="14.5">
      <c r="A167" s="69"/>
      <c r="B167" s="99" t="s">
        <v>8</v>
      </c>
      <c r="C167" s="157" t="s">
        <v>788</v>
      </c>
      <c r="D167" s="121" t="s">
        <v>175</v>
      </c>
      <c r="E167" s="95">
        <v>30</v>
      </c>
      <c r="F167" s="96"/>
      <c r="G167" s="97"/>
    </row>
    <row r="168" spans="1:7" ht="14.5">
      <c r="A168" s="69"/>
      <c r="B168" s="99" t="s">
        <v>13</v>
      </c>
      <c r="C168" s="157" t="s">
        <v>789</v>
      </c>
      <c r="D168" s="121" t="s">
        <v>175</v>
      </c>
      <c r="E168" s="95">
        <v>30</v>
      </c>
      <c r="F168" s="96"/>
      <c r="G168" s="97"/>
    </row>
    <row r="169" spans="1:7" ht="14.5">
      <c r="A169" s="69"/>
      <c r="B169" s="99" t="s">
        <v>14</v>
      </c>
      <c r="C169" s="157" t="s">
        <v>790</v>
      </c>
      <c r="D169" s="121" t="s">
        <v>175</v>
      </c>
      <c r="E169" s="95">
        <v>60</v>
      </c>
      <c r="F169" s="96"/>
      <c r="G169" s="97"/>
    </row>
    <row r="170" spans="1:7" ht="14.5">
      <c r="A170" s="69"/>
      <c r="B170" s="99" t="s">
        <v>15</v>
      </c>
      <c r="C170" s="157" t="s">
        <v>791</v>
      </c>
      <c r="D170" s="121" t="s">
        <v>175</v>
      </c>
      <c r="E170" s="95">
        <v>140</v>
      </c>
      <c r="F170" s="96"/>
      <c r="G170" s="97"/>
    </row>
    <row r="171" spans="1:7" ht="14.5">
      <c r="A171" s="69"/>
      <c r="B171" s="99" t="s">
        <v>16</v>
      </c>
      <c r="C171" s="157" t="s">
        <v>792</v>
      </c>
      <c r="D171" s="121" t="s">
        <v>175</v>
      </c>
      <c r="E171" s="95">
        <v>50</v>
      </c>
      <c r="F171" s="96"/>
      <c r="G171" s="97"/>
    </row>
    <row r="172" spans="1:7" ht="14.5">
      <c r="A172" s="69"/>
      <c r="B172" s="99" t="s">
        <v>22</v>
      </c>
      <c r="C172" s="157" t="s">
        <v>793</v>
      </c>
      <c r="D172" s="121" t="s">
        <v>175</v>
      </c>
      <c r="E172" s="95">
        <v>0</v>
      </c>
      <c r="F172" s="96"/>
      <c r="G172" s="97"/>
    </row>
    <row r="173" spans="1:7" ht="14.5">
      <c r="A173" s="69"/>
      <c r="B173" s="99" t="s">
        <v>23</v>
      </c>
      <c r="C173" s="157" t="s">
        <v>794</v>
      </c>
      <c r="D173" s="121" t="s">
        <v>175</v>
      </c>
      <c r="E173" s="95">
        <v>0</v>
      </c>
      <c r="F173" s="96"/>
      <c r="G173" s="97"/>
    </row>
    <row r="174" spans="1:7" ht="14.5">
      <c r="A174" s="69"/>
      <c r="B174" s="99" t="s">
        <v>166</v>
      </c>
      <c r="C174" s="157" t="s">
        <v>795</v>
      </c>
      <c r="D174" s="121" t="s">
        <v>175</v>
      </c>
      <c r="E174" s="95">
        <v>0</v>
      </c>
      <c r="F174" s="96"/>
      <c r="G174" s="97"/>
    </row>
    <row r="175" spans="1:7">
      <c r="A175" s="150"/>
      <c r="B175" s="99"/>
      <c r="C175" s="123"/>
      <c r="D175" s="121"/>
      <c r="E175" s="95"/>
      <c r="F175" s="96"/>
      <c r="G175" s="97"/>
    </row>
    <row r="176" spans="1:7" ht="190.5" customHeight="1">
      <c r="A176" s="150"/>
      <c r="B176" s="99">
        <f>+B164+0.01</f>
        <v>3.0299999999999994</v>
      </c>
      <c r="C176" s="124" t="s">
        <v>776</v>
      </c>
      <c r="D176" s="121"/>
      <c r="E176" s="95"/>
      <c r="F176" s="96"/>
      <c r="G176" s="97"/>
    </row>
    <row r="177" spans="1:7" ht="14">
      <c r="A177" s="150"/>
      <c r="B177" s="99" t="s">
        <v>7</v>
      </c>
      <c r="C177" s="154" t="s">
        <v>771</v>
      </c>
      <c r="D177" s="121" t="s">
        <v>175</v>
      </c>
      <c r="E177" s="95">
        <v>50</v>
      </c>
      <c r="F177" s="96"/>
      <c r="G177" s="97"/>
    </row>
    <row r="178" spans="1:7" ht="14">
      <c r="A178" s="150"/>
      <c r="B178" s="99" t="s">
        <v>8</v>
      </c>
      <c r="C178" s="154" t="s">
        <v>772</v>
      </c>
      <c r="D178" s="121" t="s">
        <v>175</v>
      </c>
      <c r="E178" s="95">
        <v>100</v>
      </c>
      <c r="F178" s="96"/>
      <c r="G178" s="97"/>
    </row>
    <row r="179" spans="1:7" ht="14">
      <c r="A179" s="150"/>
      <c r="B179" s="99" t="s">
        <v>13</v>
      </c>
      <c r="C179" s="154" t="s">
        <v>773</v>
      </c>
      <c r="D179" s="121" t="s">
        <v>175</v>
      </c>
      <c r="E179" s="95">
        <v>30</v>
      </c>
      <c r="F179" s="96"/>
      <c r="G179" s="97"/>
    </row>
    <row r="180" spans="1:7" ht="14">
      <c r="A180" s="150"/>
      <c r="B180" s="99" t="s">
        <v>14</v>
      </c>
      <c r="C180" s="154" t="s">
        <v>774</v>
      </c>
      <c r="D180" s="121" t="s">
        <v>175</v>
      </c>
      <c r="E180" s="95" t="s">
        <v>51</v>
      </c>
      <c r="F180" s="96"/>
      <c r="G180" s="97"/>
    </row>
    <row r="181" spans="1:7" ht="14">
      <c r="A181" s="150"/>
      <c r="B181" s="99" t="s">
        <v>15</v>
      </c>
      <c r="C181" s="154" t="s">
        <v>775</v>
      </c>
      <c r="D181" s="121" t="s">
        <v>175</v>
      </c>
      <c r="E181" s="95" t="s">
        <v>51</v>
      </c>
      <c r="F181" s="96"/>
      <c r="G181" s="97"/>
    </row>
    <row r="182" spans="1:7">
      <c r="A182" s="150"/>
      <c r="B182" s="99"/>
      <c r="C182" s="123"/>
      <c r="D182" s="121"/>
      <c r="E182" s="95"/>
      <c r="F182" s="96"/>
      <c r="G182" s="97"/>
    </row>
    <row r="183" spans="1:7">
      <c r="A183" s="69"/>
      <c r="B183" s="99"/>
      <c r="C183" s="151"/>
      <c r="D183" s="92"/>
      <c r="E183" s="95"/>
      <c r="F183" s="96"/>
      <c r="G183" s="97"/>
    </row>
    <row r="184" spans="1:7" ht="76">
      <c r="A184" s="69"/>
      <c r="B184" s="99">
        <f>+B176+0.01</f>
        <v>3.0399999999999991</v>
      </c>
      <c r="C184" s="124" t="s">
        <v>741</v>
      </c>
      <c r="D184" s="92"/>
      <c r="E184" s="95"/>
      <c r="F184" s="96"/>
      <c r="G184" s="97"/>
    </row>
    <row r="185" spans="1:7">
      <c r="A185" s="69"/>
      <c r="B185" s="99"/>
      <c r="C185" s="149" t="s">
        <v>633</v>
      </c>
      <c r="D185" s="125" t="str">
        <f t="shared" ref="D185:D193" si="0">D166</f>
        <v>Mtr.</v>
      </c>
      <c r="E185" s="95">
        <v>0</v>
      </c>
      <c r="F185" s="96"/>
      <c r="G185" s="97"/>
    </row>
    <row r="186" spans="1:7">
      <c r="A186" s="69"/>
      <c r="B186" s="99"/>
      <c r="C186" s="149" t="s">
        <v>634</v>
      </c>
      <c r="D186" s="125" t="str">
        <f t="shared" si="0"/>
        <v>Mtr.</v>
      </c>
      <c r="E186" s="95">
        <v>0</v>
      </c>
      <c r="F186" s="96"/>
      <c r="G186" s="97"/>
    </row>
    <row r="187" spans="1:7">
      <c r="A187" s="69"/>
      <c r="B187" s="99"/>
      <c r="C187" s="149" t="s">
        <v>635</v>
      </c>
      <c r="D187" s="125" t="str">
        <f t="shared" si="0"/>
        <v>Mtr.</v>
      </c>
      <c r="E187" s="95">
        <v>0</v>
      </c>
      <c r="F187" s="96"/>
      <c r="G187" s="97"/>
    </row>
    <row r="188" spans="1:7">
      <c r="A188" s="69"/>
      <c r="B188" s="99"/>
      <c r="C188" s="149" t="s">
        <v>636</v>
      </c>
      <c r="D188" s="125" t="str">
        <f t="shared" si="0"/>
        <v>Mtr.</v>
      </c>
      <c r="E188" s="95">
        <v>0</v>
      </c>
      <c r="F188" s="96"/>
      <c r="G188" s="97"/>
    </row>
    <row r="189" spans="1:7">
      <c r="A189" s="69"/>
      <c r="B189" s="99"/>
      <c r="C189" s="149" t="s">
        <v>637</v>
      </c>
      <c r="D189" s="125" t="str">
        <f t="shared" si="0"/>
        <v>Mtr.</v>
      </c>
      <c r="E189" s="95">
        <v>0</v>
      </c>
      <c r="F189" s="96"/>
      <c r="G189" s="97"/>
    </row>
    <row r="190" spans="1:7">
      <c r="A190" s="69"/>
      <c r="B190" s="99"/>
      <c r="C190" s="149" t="s">
        <v>638</v>
      </c>
      <c r="D190" s="125" t="str">
        <f t="shared" si="0"/>
        <v>Mtr.</v>
      </c>
      <c r="E190" s="95">
        <v>0</v>
      </c>
      <c r="F190" s="96"/>
      <c r="G190" s="97"/>
    </row>
    <row r="191" spans="1:7">
      <c r="A191" s="69"/>
      <c r="B191" s="99"/>
      <c r="C191" s="149" t="s">
        <v>639</v>
      </c>
      <c r="D191" s="125" t="str">
        <f t="shared" si="0"/>
        <v>Mtr.</v>
      </c>
      <c r="E191" s="95">
        <v>0</v>
      </c>
      <c r="F191" s="96"/>
      <c r="G191" s="97"/>
    </row>
    <row r="192" spans="1:7">
      <c r="A192" s="69"/>
      <c r="B192" s="99"/>
      <c r="C192" s="149" t="s">
        <v>640</v>
      </c>
      <c r="D192" s="125" t="str">
        <f t="shared" si="0"/>
        <v>Mtr.</v>
      </c>
      <c r="E192" s="95">
        <v>0</v>
      </c>
      <c r="F192" s="96"/>
      <c r="G192" s="97"/>
    </row>
    <row r="193" spans="1:7">
      <c r="A193" s="69"/>
      <c r="B193" s="99"/>
      <c r="C193" s="149" t="s">
        <v>641</v>
      </c>
      <c r="D193" s="125" t="str">
        <f t="shared" si="0"/>
        <v>Mtr.</v>
      </c>
      <c r="E193" s="95">
        <v>0</v>
      </c>
      <c r="F193" s="96"/>
      <c r="G193" s="97"/>
    </row>
    <row r="194" spans="1:7">
      <c r="A194" s="69"/>
      <c r="B194" s="99"/>
      <c r="C194" s="151"/>
      <c r="D194" s="92"/>
      <c r="E194" s="95"/>
      <c r="F194" s="96"/>
      <c r="G194" s="97"/>
    </row>
    <row r="195" spans="1:7" s="156" customFormat="1" ht="88.5">
      <c r="A195" s="160"/>
      <c r="B195" s="161">
        <f>+B184+0.01</f>
        <v>3.0499999999999989</v>
      </c>
      <c r="C195" s="167" t="s">
        <v>757</v>
      </c>
      <c r="D195" s="163"/>
      <c r="E195" s="164"/>
      <c r="F195" s="165"/>
      <c r="G195" s="166"/>
    </row>
    <row r="196" spans="1:7" s="156" customFormat="1">
      <c r="A196" s="160"/>
      <c r="B196" s="161"/>
      <c r="C196" s="162" t="s">
        <v>642</v>
      </c>
      <c r="D196" s="168" t="str">
        <f>D185</f>
        <v>Mtr.</v>
      </c>
      <c r="E196" s="164">
        <v>0</v>
      </c>
      <c r="F196" s="165"/>
      <c r="G196" s="166"/>
    </row>
    <row r="197" spans="1:7" s="156" customFormat="1">
      <c r="A197" s="160"/>
      <c r="B197" s="161"/>
      <c r="C197" s="162" t="s">
        <v>643</v>
      </c>
      <c r="D197" s="168" t="str">
        <f>D186</f>
        <v>Mtr.</v>
      </c>
      <c r="E197" s="164">
        <v>0</v>
      </c>
      <c r="F197" s="165"/>
      <c r="G197" s="166"/>
    </row>
    <row r="198" spans="1:7" s="156" customFormat="1">
      <c r="A198" s="160"/>
      <c r="B198" s="161"/>
      <c r="C198" s="162" t="s">
        <v>644</v>
      </c>
      <c r="D198" s="168" t="str">
        <f>D187</f>
        <v>Mtr.</v>
      </c>
      <c r="E198" s="164">
        <v>0</v>
      </c>
      <c r="F198" s="165"/>
      <c r="G198" s="166"/>
    </row>
    <row r="199" spans="1:7">
      <c r="A199" s="69"/>
      <c r="B199" s="99"/>
      <c r="C199" s="151"/>
      <c r="D199" s="92"/>
      <c r="E199" s="95"/>
      <c r="F199" s="96"/>
      <c r="G199" s="97"/>
    </row>
    <row r="200" spans="1:7">
      <c r="A200" s="69"/>
      <c r="B200" s="99"/>
      <c r="C200" s="151"/>
      <c r="D200" s="92"/>
      <c r="E200" s="95"/>
      <c r="F200" s="96"/>
      <c r="G200" s="97"/>
    </row>
    <row r="201" spans="1:7" ht="25">
      <c r="A201" s="69"/>
      <c r="B201" s="99">
        <f>B195+0.01</f>
        <v>3.0599999999999987</v>
      </c>
      <c r="C201" s="151" t="s">
        <v>262</v>
      </c>
      <c r="D201" s="92"/>
      <c r="E201" s="95"/>
      <c r="F201" s="96"/>
      <c r="G201" s="97"/>
    </row>
    <row r="202" spans="1:7">
      <c r="A202" s="69"/>
      <c r="B202" s="126"/>
      <c r="C202" s="151"/>
      <c r="D202" s="72"/>
      <c r="E202" s="72"/>
      <c r="F202" s="96"/>
      <c r="G202" s="97"/>
    </row>
    <row r="203" spans="1:7">
      <c r="A203" s="69"/>
      <c r="B203" s="126"/>
      <c r="C203" s="151" t="s">
        <v>263</v>
      </c>
      <c r="D203" s="72"/>
      <c r="E203" s="72"/>
      <c r="F203" s="96"/>
      <c r="G203" s="97"/>
    </row>
    <row r="204" spans="1:7">
      <c r="A204" s="69"/>
      <c r="B204" s="126"/>
      <c r="C204" s="151" t="s">
        <v>264</v>
      </c>
      <c r="D204" s="72"/>
      <c r="E204" s="72"/>
      <c r="F204" s="96"/>
      <c r="G204" s="97"/>
    </row>
    <row r="205" spans="1:7">
      <c r="A205" s="69"/>
      <c r="B205" s="126"/>
      <c r="C205" s="151" t="s">
        <v>265</v>
      </c>
      <c r="D205" s="72"/>
      <c r="E205" s="72"/>
      <c r="F205" s="96"/>
      <c r="G205" s="97"/>
    </row>
    <row r="206" spans="1:7">
      <c r="A206" s="69"/>
      <c r="B206" s="126"/>
      <c r="C206" s="151" t="s">
        <v>266</v>
      </c>
      <c r="D206" s="72"/>
      <c r="E206" s="72"/>
      <c r="F206" s="96"/>
      <c r="G206" s="97"/>
    </row>
    <row r="207" spans="1:7">
      <c r="A207" s="69"/>
      <c r="B207" s="126"/>
      <c r="C207" s="151" t="s">
        <v>267</v>
      </c>
      <c r="D207" s="72"/>
      <c r="E207" s="72"/>
      <c r="F207" s="96"/>
      <c r="G207" s="97"/>
    </row>
    <row r="208" spans="1:7">
      <c r="A208" s="69"/>
      <c r="B208" s="126"/>
      <c r="C208" s="151" t="s">
        <v>569</v>
      </c>
      <c r="D208" s="72"/>
      <c r="E208" s="72"/>
      <c r="F208" s="96"/>
      <c r="G208" s="97"/>
    </row>
    <row r="209" spans="1:7">
      <c r="A209" s="69"/>
      <c r="B209" s="99"/>
      <c r="C209" s="151"/>
      <c r="D209" s="92"/>
      <c r="E209" s="95"/>
      <c r="F209" s="96"/>
      <c r="G209" s="97"/>
    </row>
    <row r="210" spans="1:7">
      <c r="A210" s="69"/>
      <c r="B210" s="99" t="s">
        <v>7</v>
      </c>
      <c r="C210" s="151" t="s">
        <v>24</v>
      </c>
      <c r="D210" s="92" t="s">
        <v>6</v>
      </c>
      <c r="E210" s="95">
        <v>14</v>
      </c>
      <c r="F210" s="96"/>
      <c r="G210" s="97"/>
    </row>
    <row r="211" spans="1:7">
      <c r="A211" s="69"/>
      <c r="B211" s="99" t="s">
        <v>8</v>
      </c>
      <c r="C211" s="151" t="s">
        <v>25</v>
      </c>
      <c r="D211" s="92" t="s">
        <v>6</v>
      </c>
      <c r="E211" s="95">
        <v>36</v>
      </c>
      <c r="F211" s="96"/>
      <c r="G211" s="97"/>
    </row>
    <row r="212" spans="1:7">
      <c r="A212" s="127"/>
      <c r="B212" s="99" t="s">
        <v>13</v>
      </c>
      <c r="C212" s="151" t="s">
        <v>26</v>
      </c>
      <c r="D212" s="92" t="s">
        <v>6</v>
      </c>
      <c r="E212" s="95">
        <v>10</v>
      </c>
      <c r="F212" s="96"/>
      <c r="G212" s="97"/>
    </row>
    <row r="213" spans="1:7">
      <c r="A213" s="127"/>
      <c r="B213" s="99" t="s">
        <v>14</v>
      </c>
      <c r="C213" s="151" t="s">
        <v>27</v>
      </c>
      <c r="D213" s="92" t="s">
        <v>6</v>
      </c>
      <c r="E213" s="95">
        <v>20</v>
      </c>
      <c r="F213" s="96"/>
      <c r="G213" s="97"/>
    </row>
    <row r="214" spans="1:7" ht="14.5" customHeight="1">
      <c r="A214" s="127"/>
      <c r="B214" s="99" t="s">
        <v>15</v>
      </c>
      <c r="C214" s="151" t="s">
        <v>28</v>
      </c>
      <c r="D214" s="92" t="s">
        <v>6</v>
      </c>
      <c r="E214" s="95">
        <v>26</v>
      </c>
      <c r="F214" s="96"/>
      <c r="G214" s="97"/>
    </row>
    <row r="215" spans="1:7">
      <c r="A215" s="127"/>
      <c r="B215" s="99" t="s">
        <v>16</v>
      </c>
      <c r="C215" s="151" t="s">
        <v>29</v>
      </c>
      <c r="D215" s="92" t="s">
        <v>6</v>
      </c>
      <c r="E215" s="95">
        <v>13</v>
      </c>
      <c r="F215" s="96"/>
      <c r="G215" s="97"/>
    </row>
    <row r="216" spans="1:7">
      <c r="A216" s="127"/>
      <c r="B216" s="99"/>
      <c r="C216" s="151"/>
      <c r="D216" s="92"/>
      <c r="E216" s="95"/>
      <c r="F216" s="96"/>
      <c r="G216" s="97"/>
    </row>
    <row r="217" spans="1:7" ht="13">
      <c r="A217" s="127"/>
      <c r="B217" s="99">
        <f>B201+0.01</f>
        <v>3.0699999999999985</v>
      </c>
      <c r="C217" s="111" t="s">
        <v>387</v>
      </c>
      <c r="D217" s="92"/>
      <c r="E217" s="95"/>
      <c r="F217" s="96"/>
      <c r="G217" s="97"/>
    </row>
    <row r="218" spans="1:7" ht="25">
      <c r="A218" s="127"/>
      <c r="B218" s="99"/>
      <c r="C218" s="151" t="s">
        <v>392</v>
      </c>
      <c r="D218" s="92"/>
      <c r="E218" s="95"/>
      <c r="F218" s="96"/>
      <c r="G218" s="97"/>
    </row>
    <row r="219" spans="1:7" ht="87.5">
      <c r="A219" s="127"/>
      <c r="B219" s="99"/>
      <c r="C219" s="151" t="s">
        <v>565</v>
      </c>
      <c r="D219" s="92"/>
      <c r="E219" s="95"/>
      <c r="F219" s="96"/>
      <c r="G219" s="97"/>
    </row>
    <row r="220" spans="1:7">
      <c r="A220" s="127"/>
      <c r="B220" s="99"/>
      <c r="C220" s="151"/>
      <c r="D220" s="92"/>
      <c r="E220" s="95"/>
      <c r="F220" s="96"/>
      <c r="G220" s="97"/>
    </row>
    <row r="221" spans="1:7" ht="13">
      <c r="A221" s="127"/>
      <c r="B221" s="99"/>
      <c r="C221" s="111" t="s">
        <v>390</v>
      </c>
      <c r="D221" s="92"/>
      <c r="E221" s="95"/>
      <c r="F221" s="96"/>
      <c r="G221" s="97"/>
    </row>
    <row r="222" spans="1:7">
      <c r="A222" s="127"/>
      <c r="B222" s="99"/>
      <c r="C222" s="151" t="s">
        <v>389</v>
      </c>
      <c r="D222" s="92"/>
      <c r="E222" s="95"/>
      <c r="F222" s="96"/>
      <c r="G222" s="97"/>
    </row>
    <row r="223" spans="1:7">
      <c r="A223" s="127"/>
      <c r="B223" s="99"/>
      <c r="C223" s="151" t="s">
        <v>388</v>
      </c>
      <c r="D223" s="92"/>
      <c r="E223" s="95"/>
      <c r="F223" s="96"/>
      <c r="G223" s="97"/>
    </row>
    <row r="224" spans="1:7">
      <c r="A224" s="127"/>
      <c r="B224" s="99"/>
      <c r="C224" s="151" t="s">
        <v>397</v>
      </c>
      <c r="D224" s="92"/>
      <c r="E224" s="95"/>
      <c r="F224" s="96"/>
      <c r="G224" s="97"/>
    </row>
    <row r="225" spans="1:7">
      <c r="A225" s="127"/>
      <c r="B225" s="99"/>
      <c r="C225" s="151"/>
      <c r="D225" s="92"/>
      <c r="E225" s="95"/>
      <c r="F225" s="96"/>
      <c r="G225" s="97"/>
    </row>
    <row r="226" spans="1:7" ht="13">
      <c r="A226" s="127"/>
      <c r="B226" s="99"/>
      <c r="C226" s="111" t="s">
        <v>391</v>
      </c>
      <c r="D226" s="92"/>
      <c r="E226" s="95"/>
      <c r="F226" s="96"/>
      <c r="G226" s="97"/>
    </row>
    <row r="227" spans="1:7">
      <c r="A227" s="127"/>
      <c r="B227" s="99"/>
      <c r="C227" s="151" t="s">
        <v>389</v>
      </c>
      <c r="D227" s="92"/>
      <c r="E227" s="95"/>
      <c r="F227" s="96"/>
      <c r="G227" s="97"/>
    </row>
    <row r="228" spans="1:7">
      <c r="A228" s="127"/>
      <c r="B228" s="99"/>
      <c r="C228" s="151" t="s">
        <v>167</v>
      </c>
      <c r="D228" s="92"/>
      <c r="E228" s="95"/>
      <c r="F228" s="96"/>
      <c r="G228" s="97"/>
    </row>
    <row r="229" spans="1:7">
      <c r="A229" s="127"/>
      <c r="B229" s="99"/>
      <c r="C229" s="151" t="s">
        <v>389</v>
      </c>
      <c r="D229" s="92"/>
      <c r="E229" s="95"/>
      <c r="F229" s="96"/>
      <c r="G229" s="97"/>
    </row>
    <row r="230" spans="1:7">
      <c r="A230" s="127"/>
      <c r="B230" s="99"/>
      <c r="C230" s="151"/>
      <c r="D230" s="92"/>
      <c r="E230" s="95"/>
      <c r="F230" s="96"/>
      <c r="G230" s="97"/>
    </row>
    <row r="231" spans="1:7" ht="13">
      <c r="A231" s="127"/>
      <c r="B231" s="99"/>
      <c r="C231" s="111" t="s">
        <v>566</v>
      </c>
      <c r="D231" s="92"/>
      <c r="E231" s="95"/>
      <c r="F231" s="96"/>
      <c r="G231" s="97"/>
    </row>
    <row r="232" spans="1:7">
      <c r="A232" s="127"/>
      <c r="B232" s="99"/>
      <c r="C232" s="151" t="s">
        <v>389</v>
      </c>
      <c r="D232" s="92"/>
      <c r="E232" s="95"/>
      <c r="F232" s="96"/>
      <c r="G232" s="97"/>
    </row>
    <row r="233" spans="1:7">
      <c r="A233" s="127"/>
      <c r="B233" s="99"/>
      <c r="C233" s="151"/>
      <c r="D233" s="92"/>
      <c r="E233" s="95"/>
      <c r="F233" s="96"/>
      <c r="G233" s="97"/>
    </row>
    <row r="234" spans="1:7" ht="13">
      <c r="A234" s="127"/>
      <c r="B234" s="99"/>
      <c r="C234" s="111" t="s">
        <v>390</v>
      </c>
      <c r="D234" s="92"/>
      <c r="E234" s="95"/>
      <c r="F234" s="96"/>
      <c r="G234" s="97"/>
    </row>
    <row r="235" spans="1:7">
      <c r="A235" s="127"/>
      <c r="B235" s="99"/>
      <c r="C235" s="151" t="s">
        <v>397</v>
      </c>
      <c r="D235" s="92"/>
      <c r="E235" s="95"/>
      <c r="F235" s="96"/>
      <c r="G235" s="97"/>
    </row>
    <row r="236" spans="1:7">
      <c r="A236" s="127"/>
      <c r="B236" s="99"/>
      <c r="C236" s="151"/>
      <c r="D236" s="92"/>
      <c r="E236" s="95"/>
      <c r="F236" s="96"/>
      <c r="G236" s="97"/>
    </row>
    <row r="237" spans="1:7">
      <c r="A237" s="127"/>
      <c r="B237" s="99"/>
      <c r="C237" s="151" t="s">
        <v>393</v>
      </c>
      <c r="D237" s="92"/>
      <c r="E237" s="95"/>
      <c r="F237" s="96"/>
      <c r="G237" s="97"/>
    </row>
    <row r="238" spans="1:7">
      <c r="A238" s="127"/>
      <c r="B238" s="99"/>
      <c r="C238" s="151"/>
      <c r="D238" s="92"/>
      <c r="E238" s="95"/>
      <c r="F238" s="96"/>
      <c r="G238" s="97"/>
    </row>
    <row r="239" spans="1:7" ht="13">
      <c r="A239" s="127"/>
      <c r="B239" s="99"/>
      <c r="C239" s="111" t="s">
        <v>394</v>
      </c>
      <c r="D239" s="92"/>
      <c r="E239" s="95"/>
      <c r="F239" s="96"/>
      <c r="G239" s="97"/>
    </row>
    <row r="240" spans="1:7">
      <c r="A240" s="127"/>
      <c r="B240" s="126"/>
      <c r="C240" s="151" t="s">
        <v>263</v>
      </c>
      <c r="D240" s="72"/>
      <c r="E240" s="72"/>
      <c r="F240" s="96"/>
      <c r="G240" s="97"/>
    </row>
    <row r="241" spans="1:7">
      <c r="A241" s="127"/>
      <c r="B241" s="126"/>
      <c r="C241" s="151" t="s">
        <v>264</v>
      </c>
      <c r="D241" s="72"/>
      <c r="E241" s="72"/>
      <c r="F241" s="96"/>
      <c r="G241" s="97"/>
    </row>
    <row r="242" spans="1:7">
      <c r="A242" s="127"/>
      <c r="B242" s="126"/>
      <c r="C242" s="151" t="s">
        <v>265</v>
      </c>
      <c r="D242" s="72"/>
      <c r="E242" s="72"/>
      <c r="F242" s="96"/>
      <c r="G242" s="97"/>
    </row>
    <row r="243" spans="1:7">
      <c r="A243" s="127"/>
      <c r="B243" s="126"/>
      <c r="C243" s="151" t="s">
        <v>266</v>
      </c>
      <c r="D243" s="72"/>
      <c r="E243" s="72"/>
      <c r="F243" s="96"/>
      <c r="G243" s="97"/>
    </row>
    <row r="244" spans="1:7">
      <c r="A244" s="69"/>
      <c r="B244" s="126"/>
      <c r="C244" s="151" t="s">
        <v>267</v>
      </c>
      <c r="D244" s="72"/>
      <c r="E244" s="72"/>
      <c r="F244" s="96"/>
      <c r="G244" s="97"/>
    </row>
    <row r="245" spans="1:7" ht="13.9" customHeight="1">
      <c r="A245" s="69"/>
      <c r="B245" s="126"/>
      <c r="C245" s="151" t="s">
        <v>569</v>
      </c>
      <c r="D245" s="72"/>
      <c r="E245" s="72"/>
      <c r="F245" s="96"/>
      <c r="G245" s="97"/>
    </row>
    <row r="246" spans="1:7">
      <c r="A246" s="69"/>
      <c r="B246" s="126"/>
      <c r="C246" s="151"/>
      <c r="D246" s="72"/>
      <c r="E246" s="72"/>
      <c r="F246" s="96"/>
      <c r="G246" s="97"/>
    </row>
    <row r="247" spans="1:7" ht="13">
      <c r="A247" s="69"/>
      <c r="B247" s="126"/>
      <c r="C247" s="111" t="s">
        <v>395</v>
      </c>
      <c r="D247" s="72"/>
      <c r="E247" s="72"/>
      <c r="F247" s="96"/>
      <c r="G247" s="97"/>
    </row>
    <row r="248" spans="1:7" ht="25">
      <c r="A248" s="69"/>
      <c r="B248" s="126"/>
      <c r="C248" s="151" t="s">
        <v>396</v>
      </c>
      <c r="D248" s="72"/>
      <c r="E248" s="72"/>
      <c r="F248" s="96"/>
      <c r="G248" s="97"/>
    </row>
    <row r="249" spans="1:7">
      <c r="A249" s="69"/>
      <c r="B249" s="126"/>
      <c r="C249" s="151" t="s">
        <v>284</v>
      </c>
      <c r="D249" s="72"/>
      <c r="E249" s="72"/>
      <c r="F249" s="96"/>
      <c r="G249" s="97"/>
    </row>
    <row r="250" spans="1:7">
      <c r="A250" s="69"/>
      <c r="B250" s="126"/>
      <c r="C250" s="151" t="s">
        <v>285</v>
      </c>
      <c r="D250" s="72"/>
      <c r="E250" s="72"/>
      <c r="F250" s="96"/>
      <c r="G250" s="97"/>
    </row>
    <row r="251" spans="1:7">
      <c r="A251" s="127"/>
      <c r="B251" s="126"/>
      <c r="C251" s="151" t="s">
        <v>569</v>
      </c>
      <c r="D251" s="72"/>
      <c r="E251" s="72"/>
      <c r="F251" s="96"/>
      <c r="G251" s="97"/>
    </row>
    <row r="252" spans="1:7">
      <c r="A252" s="127"/>
      <c r="B252" s="126"/>
      <c r="C252" s="151"/>
      <c r="D252" s="72"/>
      <c r="E252" s="72"/>
      <c r="F252" s="96"/>
      <c r="G252" s="97"/>
    </row>
    <row r="253" spans="1:7" ht="13">
      <c r="A253" s="127"/>
      <c r="B253" s="126"/>
      <c r="C253" s="111" t="s">
        <v>398</v>
      </c>
      <c r="D253" s="72"/>
      <c r="E253" s="72"/>
      <c r="F253" s="96"/>
      <c r="G253" s="97"/>
    </row>
    <row r="254" spans="1:7" ht="25">
      <c r="A254" s="127"/>
      <c r="B254" s="126"/>
      <c r="C254" s="151" t="s">
        <v>401</v>
      </c>
      <c r="D254" s="72"/>
      <c r="E254" s="72"/>
      <c r="F254" s="96"/>
      <c r="G254" s="97"/>
    </row>
    <row r="255" spans="1:7">
      <c r="A255" s="127"/>
      <c r="B255" s="126"/>
      <c r="C255" s="151" t="s">
        <v>399</v>
      </c>
      <c r="D255" s="72"/>
      <c r="E255" s="72"/>
      <c r="F255" s="96"/>
      <c r="G255" s="97"/>
    </row>
    <row r="256" spans="1:7">
      <c r="A256" s="127"/>
      <c r="B256" s="126"/>
      <c r="C256" s="151" t="s">
        <v>400</v>
      </c>
      <c r="D256" s="72"/>
      <c r="E256" s="72"/>
      <c r="F256" s="96"/>
      <c r="G256" s="97"/>
    </row>
    <row r="257" spans="1:7">
      <c r="A257" s="127"/>
      <c r="B257" s="99"/>
      <c r="C257" s="151"/>
      <c r="D257" s="92"/>
      <c r="E257" s="95"/>
      <c r="F257" s="96"/>
      <c r="G257" s="97"/>
    </row>
    <row r="258" spans="1:7" ht="13">
      <c r="A258" s="127"/>
      <c r="B258" s="99"/>
      <c r="C258" s="111" t="s">
        <v>402</v>
      </c>
      <c r="D258" s="92"/>
      <c r="E258" s="95"/>
      <c r="F258" s="96"/>
      <c r="G258" s="97"/>
    </row>
    <row r="259" spans="1:7">
      <c r="A259" s="127"/>
      <c r="B259" s="99"/>
      <c r="C259" s="151" t="s">
        <v>270</v>
      </c>
      <c r="D259" s="92"/>
      <c r="E259" s="95"/>
      <c r="F259" s="96"/>
      <c r="G259" s="97"/>
    </row>
    <row r="260" spans="1:7">
      <c r="A260" s="127"/>
      <c r="B260" s="99"/>
      <c r="C260" s="151" t="s">
        <v>403</v>
      </c>
      <c r="D260" s="92"/>
      <c r="E260" s="95"/>
      <c r="F260" s="96"/>
      <c r="G260" s="97"/>
    </row>
    <row r="261" spans="1:7">
      <c r="A261" s="127"/>
      <c r="B261" s="99"/>
      <c r="C261" s="151" t="s">
        <v>404</v>
      </c>
      <c r="D261" s="92"/>
      <c r="E261" s="95"/>
      <c r="F261" s="96"/>
      <c r="G261" s="97"/>
    </row>
    <row r="262" spans="1:7">
      <c r="A262" s="127"/>
      <c r="B262" s="99"/>
      <c r="C262" s="151" t="s">
        <v>405</v>
      </c>
      <c r="D262" s="92"/>
      <c r="E262" s="95"/>
      <c r="F262" s="96"/>
      <c r="G262" s="97"/>
    </row>
    <row r="263" spans="1:7">
      <c r="A263" s="127"/>
      <c r="B263" s="99"/>
      <c r="C263" s="151" t="s">
        <v>406</v>
      </c>
      <c r="D263" s="92"/>
      <c r="E263" s="95"/>
      <c r="F263" s="96"/>
      <c r="G263" s="97"/>
    </row>
    <row r="264" spans="1:7">
      <c r="A264" s="127"/>
      <c r="B264" s="99"/>
      <c r="C264" s="151" t="s">
        <v>407</v>
      </c>
      <c r="D264" s="92"/>
      <c r="E264" s="95"/>
      <c r="F264" s="96"/>
      <c r="G264" s="97"/>
    </row>
    <row r="265" spans="1:7">
      <c r="A265" s="127"/>
      <c r="B265" s="99"/>
      <c r="C265" s="151" t="s">
        <v>569</v>
      </c>
      <c r="D265" s="92"/>
      <c r="E265" s="95"/>
      <c r="F265" s="96"/>
      <c r="G265" s="97"/>
    </row>
    <row r="266" spans="1:7">
      <c r="A266" s="127"/>
      <c r="B266" s="99"/>
      <c r="C266" s="151" t="s">
        <v>408</v>
      </c>
      <c r="D266" s="92"/>
      <c r="E266" s="95"/>
      <c r="F266" s="96"/>
      <c r="G266" s="97"/>
    </row>
    <row r="267" spans="1:7">
      <c r="A267" s="127"/>
      <c r="B267" s="99"/>
      <c r="C267" s="151"/>
      <c r="D267" s="92"/>
      <c r="E267" s="95"/>
      <c r="F267" s="96"/>
      <c r="G267" s="97"/>
    </row>
    <row r="268" spans="1:7">
      <c r="A268" s="127"/>
      <c r="B268" s="99" t="s">
        <v>7</v>
      </c>
      <c r="C268" s="151" t="s">
        <v>26</v>
      </c>
      <c r="D268" s="92" t="s">
        <v>6</v>
      </c>
      <c r="E268" s="95" t="s">
        <v>51</v>
      </c>
      <c r="F268" s="96"/>
      <c r="G268" s="97"/>
    </row>
    <row r="269" spans="1:7">
      <c r="A269" s="127"/>
      <c r="B269" s="99" t="s">
        <v>8</v>
      </c>
      <c r="C269" s="151" t="s">
        <v>27</v>
      </c>
      <c r="D269" s="92" t="s">
        <v>6</v>
      </c>
      <c r="E269" s="95" t="s">
        <v>51</v>
      </c>
      <c r="F269" s="96"/>
      <c r="G269" s="97"/>
    </row>
    <row r="270" spans="1:7">
      <c r="A270" s="127"/>
      <c r="B270" s="99" t="s">
        <v>13</v>
      </c>
      <c r="C270" s="151" t="s">
        <v>28</v>
      </c>
      <c r="D270" s="92" t="s">
        <v>6</v>
      </c>
      <c r="E270" s="95">
        <v>2</v>
      </c>
      <c r="F270" s="96"/>
      <c r="G270" s="97"/>
    </row>
    <row r="271" spans="1:7">
      <c r="A271" s="127"/>
      <c r="B271" s="99" t="s">
        <v>14</v>
      </c>
      <c r="C271" s="151" t="s">
        <v>29</v>
      </c>
      <c r="D271" s="92" t="s">
        <v>6</v>
      </c>
      <c r="E271" s="95">
        <v>1</v>
      </c>
      <c r="F271" s="96"/>
      <c r="G271" s="97"/>
    </row>
    <row r="272" spans="1:7">
      <c r="A272" s="127"/>
      <c r="B272" s="99" t="s">
        <v>15</v>
      </c>
      <c r="C272" s="151" t="s">
        <v>30</v>
      </c>
      <c r="D272" s="92" t="s">
        <v>6</v>
      </c>
      <c r="E272" s="95">
        <v>3</v>
      </c>
      <c r="F272" s="96"/>
      <c r="G272" s="97"/>
    </row>
    <row r="273" spans="1:7">
      <c r="A273" s="127"/>
      <c r="B273" s="99" t="s">
        <v>16</v>
      </c>
      <c r="C273" s="151" t="s">
        <v>18</v>
      </c>
      <c r="D273" s="92" t="s">
        <v>6</v>
      </c>
      <c r="E273" s="95">
        <v>2</v>
      </c>
      <c r="F273" s="96"/>
      <c r="G273" s="97"/>
    </row>
    <row r="274" spans="1:7">
      <c r="A274" s="127"/>
      <c r="B274" s="99" t="s">
        <v>22</v>
      </c>
      <c r="C274" s="151" t="s">
        <v>19</v>
      </c>
      <c r="D274" s="92" t="s">
        <v>6</v>
      </c>
      <c r="E274" s="95" t="s">
        <v>51</v>
      </c>
      <c r="F274" s="96"/>
      <c r="G274" s="97"/>
    </row>
    <row r="275" spans="1:7">
      <c r="A275" s="127"/>
      <c r="B275" s="99"/>
      <c r="C275" s="151"/>
      <c r="D275" s="92"/>
      <c r="E275" s="95"/>
      <c r="F275" s="96"/>
      <c r="G275" s="97"/>
    </row>
    <row r="276" spans="1:7">
      <c r="A276" s="127"/>
      <c r="B276" s="99"/>
      <c r="C276" s="151"/>
      <c r="D276" s="92"/>
      <c r="E276" s="95"/>
      <c r="F276" s="96"/>
      <c r="G276" s="97"/>
    </row>
    <row r="277" spans="1:7" ht="13">
      <c r="A277" s="127"/>
      <c r="B277" s="99">
        <f>B217+0.01</f>
        <v>3.0799999999999983</v>
      </c>
      <c r="C277" s="111" t="s">
        <v>568</v>
      </c>
      <c r="D277" s="92"/>
      <c r="E277" s="95"/>
      <c r="F277" s="96"/>
      <c r="G277" s="97"/>
    </row>
    <row r="278" spans="1:7" ht="25">
      <c r="A278" s="127"/>
      <c r="B278" s="99"/>
      <c r="C278" s="151" t="s">
        <v>567</v>
      </c>
      <c r="D278" s="92"/>
      <c r="E278" s="95"/>
      <c r="F278" s="96"/>
      <c r="G278" s="97"/>
    </row>
    <row r="279" spans="1:7">
      <c r="A279" s="127"/>
      <c r="B279" s="99"/>
      <c r="C279" s="151"/>
      <c r="D279" s="92"/>
      <c r="E279" s="95"/>
      <c r="F279" s="96"/>
      <c r="G279" s="97"/>
    </row>
    <row r="280" spans="1:7">
      <c r="A280" s="127"/>
      <c r="B280" s="99" t="s">
        <v>7</v>
      </c>
      <c r="C280" s="151" t="s">
        <v>26</v>
      </c>
      <c r="D280" s="92" t="s">
        <v>6</v>
      </c>
      <c r="E280" s="95" t="s">
        <v>51</v>
      </c>
      <c r="F280" s="96"/>
      <c r="G280" s="97"/>
    </row>
    <row r="281" spans="1:7">
      <c r="A281" s="127"/>
      <c r="B281" s="99" t="s">
        <v>8</v>
      </c>
      <c r="C281" s="151" t="s">
        <v>27</v>
      </c>
      <c r="D281" s="92" t="s">
        <v>6</v>
      </c>
      <c r="E281" s="95" t="s">
        <v>51</v>
      </c>
      <c r="F281" s="96"/>
      <c r="G281" s="97"/>
    </row>
    <row r="282" spans="1:7">
      <c r="A282" s="69"/>
      <c r="B282" s="99" t="s">
        <v>13</v>
      </c>
      <c r="C282" s="151" t="s">
        <v>28</v>
      </c>
      <c r="D282" s="92" t="s">
        <v>6</v>
      </c>
      <c r="E282" s="95">
        <v>1</v>
      </c>
      <c r="F282" s="96"/>
      <c r="G282" s="97"/>
    </row>
    <row r="283" spans="1:7">
      <c r="A283" s="69"/>
      <c r="B283" s="99" t="s">
        <v>14</v>
      </c>
      <c r="C283" s="151" t="s">
        <v>29</v>
      </c>
      <c r="D283" s="92" t="s">
        <v>6</v>
      </c>
      <c r="E283" s="95">
        <v>1</v>
      </c>
      <c r="F283" s="96"/>
      <c r="G283" s="97"/>
    </row>
    <row r="284" spans="1:7">
      <c r="A284" s="69"/>
      <c r="B284" s="99" t="s">
        <v>15</v>
      </c>
      <c r="C284" s="151" t="s">
        <v>30</v>
      </c>
      <c r="D284" s="92" t="s">
        <v>6</v>
      </c>
      <c r="E284" s="95">
        <v>1</v>
      </c>
      <c r="F284" s="96"/>
      <c r="G284" s="97"/>
    </row>
    <row r="285" spans="1:7">
      <c r="A285" s="69"/>
      <c r="B285" s="99" t="s">
        <v>16</v>
      </c>
      <c r="C285" s="151" t="s">
        <v>18</v>
      </c>
      <c r="D285" s="92" t="s">
        <v>6</v>
      </c>
      <c r="E285" s="95">
        <v>1</v>
      </c>
      <c r="F285" s="96"/>
      <c r="G285" s="97"/>
    </row>
    <row r="286" spans="1:7">
      <c r="A286" s="69"/>
      <c r="B286" s="99" t="s">
        <v>22</v>
      </c>
      <c r="C286" s="151" t="s">
        <v>19</v>
      </c>
      <c r="D286" s="92" t="s">
        <v>6</v>
      </c>
      <c r="E286" s="95" t="s">
        <v>51</v>
      </c>
      <c r="F286" s="96"/>
      <c r="G286" s="97"/>
    </row>
    <row r="287" spans="1:7">
      <c r="A287" s="69"/>
      <c r="B287" s="99"/>
      <c r="C287" s="151"/>
      <c r="D287" s="92"/>
      <c r="E287" s="95"/>
      <c r="F287" s="96"/>
      <c r="G287" s="97"/>
    </row>
    <row r="288" spans="1:7" ht="25">
      <c r="A288" s="69"/>
      <c r="B288" s="99">
        <f>B277+0.01</f>
        <v>3.0899999999999981</v>
      </c>
      <c r="C288" s="151" t="s">
        <v>411</v>
      </c>
      <c r="D288" s="92"/>
      <c r="E288" s="95"/>
      <c r="F288" s="96"/>
      <c r="G288" s="97"/>
    </row>
    <row r="289" spans="1:7">
      <c r="A289" s="69"/>
      <c r="B289" s="99"/>
      <c r="C289" s="151" t="s">
        <v>409</v>
      </c>
      <c r="D289" s="92"/>
      <c r="E289" s="95"/>
      <c r="F289" s="96"/>
      <c r="G289" s="97"/>
    </row>
    <row r="290" spans="1:7">
      <c r="A290" s="69"/>
      <c r="B290" s="99"/>
      <c r="C290" s="151" t="s">
        <v>410</v>
      </c>
      <c r="D290" s="92"/>
      <c r="E290" s="95"/>
      <c r="F290" s="96"/>
      <c r="G290" s="97"/>
    </row>
    <row r="291" spans="1:7">
      <c r="A291" s="69"/>
      <c r="B291" s="99"/>
      <c r="C291" s="151" t="s">
        <v>412</v>
      </c>
      <c r="D291" s="92"/>
      <c r="E291" s="95"/>
      <c r="F291" s="96"/>
      <c r="G291" s="97"/>
    </row>
    <row r="292" spans="1:7">
      <c r="A292" s="69"/>
      <c r="B292" s="99"/>
      <c r="C292" s="151" t="s">
        <v>413</v>
      </c>
      <c r="D292" s="92"/>
      <c r="E292" s="95"/>
      <c r="F292" s="96"/>
      <c r="G292" s="97"/>
    </row>
    <row r="293" spans="1:7">
      <c r="A293" s="69"/>
      <c r="B293" s="99"/>
      <c r="C293" s="151" t="s">
        <v>414</v>
      </c>
      <c r="D293" s="92"/>
      <c r="E293" s="95"/>
      <c r="F293" s="96"/>
      <c r="G293" s="97"/>
    </row>
    <row r="294" spans="1:7">
      <c r="A294" s="69"/>
      <c r="B294" s="99"/>
      <c r="C294" s="151" t="s">
        <v>415</v>
      </c>
      <c r="D294" s="92"/>
      <c r="E294" s="95"/>
      <c r="F294" s="96"/>
      <c r="G294" s="97"/>
    </row>
    <row r="295" spans="1:7">
      <c r="A295" s="69"/>
      <c r="B295" s="99"/>
      <c r="C295" s="151"/>
      <c r="D295" s="92"/>
      <c r="E295" s="95"/>
      <c r="F295" s="96"/>
      <c r="G295" s="97"/>
    </row>
    <row r="296" spans="1:7">
      <c r="A296" s="69"/>
      <c r="B296" s="99" t="s">
        <v>7</v>
      </c>
      <c r="C296" s="151" t="s">
        <v>24</v>
      </c>
      <c r="D296" s="92" t="s">
        <v>6</v>
      </c>
      <c r="E296" s="95">
        <v>5</v>
      </c>
      <c r="F296" s="96"/>
      <c r="G296" s="97"/>
    </row>
    <row r="297" spans="1:7">
      <c r="A297" s="69"/>
      <c r="B297" s="99"/>
      <c r="C297" s="151"/>
      <c r="D297" s="92"/>
      <c r="E297" s="95"/>
      <c r="F297" s="96"/>
      <c r="G297" s="97"/>
    </row>
    <row r="298" spans="1:7" ht="50">
      <c r="A298" s="69"/>
      <c r="B298" s="99">
        <f>B288+0.01</f>
        <v>3.0999999999999979</v>
      </c>
      <c r="C298" s="151" t="s">
        <v>269</v>
      </c>
      <c r="D298" s="92"/>
      <c r="E298" s="95"/>
      <c r="F298" s="96"/>
      <c r="G298" s="97"/>
    </row>
    <row r="299" spans="1:7">
      <c r="A299" s="127"/>
      <c r="B299" s="126"/>
      <c r="C299" s="151"/>
      <c r="D299" s="72"/>
      <c r="E299" s="72"/>
      <c r="F299" s="96"/>
      <c r="G299" s="97"/>
    </row>
    <row r="300" spans="1:7">
      <c r="A300" s="127"/>
      <c r="B300" s="126"/>
      <c r="C300" s="151" t="s">
        <v>270</v>
      </c>
      <c r="D300" s="72"/>
      <c r="E300" s="72"/>
      <c r="F300" s="96"/>
      <c r="G300" s="97"/>
    </row>
    <row r="301" spans="1:7">
      <c r="A301" s="127"/>
      <c r="B301" s="126"/>
      <c r="C301" s="151" t="s">
        <v>271</v>
      </c>
      <c r="D301" s="72"/>
      <c r="E301" s="72"/>
      <c r="F301" s="96"/>
      <c r="G301" s="97"/>
    </row>
    <row r="302" spans="1:7">
      <c r="A302" s="127"/>
      <c r="B302" s="126"/>
      <c r="C302" s="151" t="s">
        <v>461</v>
      </c>
      <c r="D302" s="72"/>
      <c r="E302" s="72"/>
      <c r="F302" s="96"/>
      <c r="G302" s="97"/>
    </row>
    <row r="303" spans="1:7">
      <c r="A303" s="127"/>
      <c r="B303" s="126"/>
      <c r="C303" s="151" t="s">
        <v>273</v>
      </c>
      <c r="D303" s="72"/>
      <c r="E303" s="72"/>
      <c r="F303" s="96"/>
      <c r="G303" s="97"/>
    </row>
    <row r="304" spans="1:7">
      <c r="A304" s="127"/>
      <c r="B304" s="126"/>
      <c r="C304" s="151" t="s">
        <v>274</v>
      </c>
      <c r="D304" s="72"/>
      <c r="E304" s="72"/>
      <c r="F304" s="96"/>
      <c r="G304" s="97"/>
    </row>
    <row r="305" spans="1:7">
      <c r="A305" s="127"/>
      <c r="B305" s="126"/>
      <c r="C305" s="151" t="s">
        <v>569</v>
      </c>
      <c r="D305" s="72"/>
      <c r="E305" s="72"/>
      <c r="F305" s="96"/>
      <c r="G305" s="97"/>
    </row>
    <row r="306" spans="1:7">
      <c r="A306" s="127"/>
      <c r="B306" s="99"/>
      <c r="C306" s="151"/>
      <c r="D306" s="92"/>
      <c r="E306" s="95"/>
      <c r="F306" s="96"/>
      <c r="G306" s="97"/>
    </row>
    <row r="307" spans="1:7">
      <c r="A307" s="127"/>
      <c r="B307" s="99" t="s">
        <v>7</v>
      </c>
      <c r="C307" s="151" t="s">
        <v>30</v>
      </c>
      <c r="D307" s="92" t="s">
        <v>6</v>
      </c>
      <c r="E307" s="95">
        <v>3</v>
      </c>
      <c r="F307" s="96"/>
      <c r="G307" s="97"/>
    </row>
    <row r="308" spans="1:7" ht="13.9" customHeight="1">
      <c r="A308" s="127"/>
      <c r="B308" s="99" t="s">
        <v>8</v>
      </c>
      <c r="C308" s="151" t="s">
        <v>176</v>
      </c>
      <c r="D308" s="92" t="s">
        <v>6</v>
      </c>
      <c r="E308" s="95">
        <v>0</v>
      </c>
      <c r="F308" s="96"/>
      <c r="G308" s="97"/>
    </row>
    <row r="309" spans="1:7">
      <c r="A309" s="127"/>
      <c r="B309" s="99" t="s">
        <v>8</v>
      </c>
      <c r="C309" s="151" t="s">
        <v>177</v>
      </c>
      <c r="D309" s="92" t="s">
        <v>6</v>
      </c>
      <c r="E309" s="95">
        <v>1</v>
      </c>
      <c r="F309" s="96"/>
      <c r="G309" s="97"/>
    </row>
    <row r="310" spans="1:7">
      <c r="A310" s="127"/>
      <c r="B310" s="99" t="s">
        <v>8</v>
      </c>
      <c r="C310" s="151" t="s">
        <v>178</v>
      </c>
      <c r="D310" s="92" t="s">
        <v>6</v>
      </c>
      <c r="E310" s="95">
        <v>0</v>
      </c>
      <c r="F310" s="96"/>
      <c r="G310" s="97"/>
    </row>
    <row r="311" spans="1:7">
      <c r="A311" s="127"/>
      <c r="B311" s="99"/>
      <c r="C311" s="151"/>
      <c r="D311" s="92"/>
      <c r="E311" s="95"/>
      <c r="F311" s="96"/>
      <c r="G311" s="97"/>
    </row>
    <row r="312" spans="1:7" ht="50">
      <c r="A312" s="127"/>
      <c r="B312" s="99">
        <f>B298+0.01</f>
        <v>3.1099999999999977</v>
      </c>
      <c r="C312" s="151" t="s">
        <v>78</v>
      </c>
      <c r="D312" s="92" t="s">
        <v>32</v>
      </c>
      <c r="E312" s="95">
        <v>1</v>
      </c>
      <c r="F312" s="96"/>
      <c r="G312" s="97"/>
    </row>
    <row r="313" spans="1:7">
      <c r="A313" s="127"/>
      <c r="B313" s="99"/>
      <c r="C313" s="151"/>
      <c r="D313" s="92"/>
      <c r="E313" s="95"/>
      <c r="F313" s="96"/>
      <c r="G313" s="97"/>
    </row>
    <row r="314" spans="1:7" ht="125.5">
      <c r="A314" s="127"/>
      <c r="B314" s="99"/>
      <c r="C314" s="155" t="s">
        <v>783</v>
      </c>
      <c r="D314" s="92"/>
      <c r="E314" s="95"/>
      <c r="F314" s="96"/>
      <c r="G314" s="97"/>
    </row>
    <row r="315" spans="1:7">
      <c r="A315" s="127"/>
      <c r="B315" s="99"/>
      <c r="C315" s="155" t="s">
        <v>778</v>
      </c>
      <c r="D315" s="92"/>
      <c r="E315" s="95"/>
      <c r="F315" s="96"/>
      <c r="G315" s="97"/>
    </row>
    <row r="316" spans="1:7" ht="25">
      <c r="A316" s="127"/>
      <c r="B316" s="99"/>
      <c r="C316" s="155" t="s">
        <v>779</v>
      </c>
      <c r="D316" s="92"/>
      <c r="E316" s="95"/>
      <c r="F316" s="96"/>
      <c r="G316" s="97"/>
    </row>
    <row r="317" spans="1:7" ht="25">
      <c r="A317" s="127"/>
      <c r="B317" s="99"/>
      <c r="C317" s="155" t="s">
        <v>780</v>
      </c>
      <c r="D317" s="92"/>
      <c r="E317" s="95"/>
      <c r="F317" s="96"/>
      <c r="G317" s="97"/>
    </row>
    <row r="318" spans="1:7">
      <c r="A318" s="127"/>
      <c r="B318" s="99"/>
      <c r="C318" s="155" t="s">
        <v>782</v>
      </c>
      <c r="D318" s="92"/>
      <c r="E318" s="95"/>
      <c r="F318" s="96"/>
      <c r="G318" s="97"/>
    </row>
    <row r="319" spans="1:7" ht="62.5">
      <c r="A319" s="127"/>
      <c r="B319" s="99"/>
      <c r="C319" s="155" t="s">
        <v>781</v>
      </c>
      <c r="D319" s="92" t="s">
        <v>17</v>
      </c>
      <c r="E319" s="95">
        <v>1</v>
      </c>
      <c r="F319" s="96"/>
      <c r="G319" s="97"/>
    </row>
    <row r="320" spans="1:7">
      <c r="A320" s="127"/>
      <c r="B320" s="99"/>
      <c r="C320" s="151"/>
      <c r="D320" s="92"/>
      <c r="E320" s="95"/>
      <c r="F320" s="96"/>
      <c r="G320" s="97"/>
    </row>
    <row r="321" spans="1:7" ht="50">
      <c r="A321" s="127"/>
      <c r="B321" s="99">
        <f>B312+0.01</f>
        <v>3.1199999999999974</v>
      </c>
      <c r="C321" s="151" t="s">
        <v>784</v>
      </c>
      <c r="D321" s="92"/>
      <c r="E321" s="95"/>
      <c r="F321" s="96"/>
      <c r="G321" s="97"/>
    </row>
    <row r="322" spans="1:7">
      <c r="A322" s="127"/>
      <c r="B322" s="99"/>
      <c r="C322" s="151" t="s">
        <v>785</v>
      </c>
      <c r="D322" s="92" t="s">
        <v>163</v>
      </c>
      <c r="E322" s="95">
        <v>2</v>
      </c>
      <c r="F322" s="96"/>
      <c r="G322" s="97"/>
    </row>
    <row r="323" spans="1:7">
      <c r="A323" s="127"/>
      <c r="B323" s="99"/>
      <c r="C323" s="151"/>
      <c r="D323" s="92"/>
      <c r="E323" s="95"/>
      <c r="F323" s="96"/>
      <c r="G323" s="97"/>
    </row>
    <row r="324" spans="1:7" ht="13">
      <c r="A324" s="127"/>
      <c r="B324" s="83"/>
      <c r="C324" s="84" t="s">
        <v>50</v>
      </c>
      <c r="D324" s="85"/>
      <c r="E324" s="86"/>
      <c r="F324" s="87"/>
      <c r="G324" s="88"/>
    </row>
    <row r="325" spans="1:7" s="89" customFormat="1" ht="15.75" customHeight="1">
      <c r="A325" s="69"/>
      <c r="B325" s="83">
        <f>+B151+1</f>
        <v>4</v>
      </c>
      <c r="C325" s="84" t="s">
        <v>382</v>
      </c>
      <c r="D325" s="85"/>
      <c r="E325" s="86"/>
      <c r="F325" s="87"/>
      <c r="G325" s="88"/>
    </row>
    <row r="326" spans="1:7">
      <c r="A326" s="127"/>
      <c r="B326" s="99"/>
      <c r="C326" s="151"/>
      <c r="D326" s="92"/>
      <c r="E326" s="95"/>
      <c r="F326" s="96"/>
      <c r="G326" s="97"/>
    </row>
    <row r="327" spans="1:7" ht="87.5">
      <c r="A327" s="127"/>
      <c r="B327" s="99">
        <f>B325+0.01</f>
        <v>4.01</v>
      </c>
      <c r="C327" s="151" t="s">
        <v>33</v>
      </c>
      <c r="D327" s="92"/>
      <c r="E327" s="95"/>
      <c r="F327" s="96"/>
      <c r="G327" s="97"/>
    </row>
    <row r="328" spans="1:7">
      <c r="A328" s="127"/>
      <c r="B328" s="99" t="s">
        <v>7</v>
      </c>
      <c r="C328" s="151" t="s">
        <v>34</v>
      </c>
      <c r="D328" s="92" t="s">
        <v>12</v>
      </c>
      <c r="E328" s="95">
        <v>50</v>
      </c>
      <c r="F328" s="96"/>
      <c r="G328" s="97"/>
    </row>
    <row r="329" spans="1:7">
      <c r="A329" s="127"/>
      <c r="B329" s="99"/>
      <c r="C329" s="151"/>
      <c r="D329" s="92"/>
      <c r="E329" s="95"/>
      <c r="F329" s="96"/>
      <c r="G329" s="97"/>
    </row>
    <row r="330" spans="1:7" ht="76">
      <c r="A330" s="127"/>
      <c r="B330" s="99">
        <f>B327+0.01</f>
        <v>4.0199999999999996</v>
      </c>
      <c r="C330" s="151" t="s">
        <v>742</v>
      </c>
      <c r="D330" s="92"/>
      <c r="E330" s="95"/>
      <c r="F330" s="96"/>
      <c r="G330" s="97"/>
    </row>
    <row r="331" spans="1:7">
      <c r="A331" s="127"/>
      <c r="B331" s="99" t="s">
        <v>7</v>
      </c>
      <c r="C331" s="151" t="s">
        <v>18</v>
      </c>
      <c r="D331" s="92" t="s">
        <v>12</v>
      </c>
      <c r="E331" s="95">
        <v>50</v>
      </c>
      <c r="F331" s="96"/>
      <c r="G331" s="97"/>
    </row>
    <row r="332" spans="1:7">
      <c r="A332" s="127"/>
      <c r="B332" s="99" t="s">
        <v>8</v>
      </c>
      <c r="C332" s="151" t="s">
        <v>19</v>
      </c>
      <c r="D332" s="92" t="s">
        <v>12</v>
      </c>
      <c r="E332" s="95" t="s">
        <v>51</v>
      </c>
      <c r="F332" s="96"/>
      <c r="G332" s="97"/>
    </row>
    <row r="333" spans="1:7">
      <c r="A333" s="127"/>
      <c r="B333" s="99"/>
      <c r="C333" s="151"/>
      <c r="D333" s="92"/>
      <c r="E333" s="95"/>
      <c r="F333" s="96"/>
      <c r="G333" s="97"/>
    </row>
    <row r="334" spans="1:7" ht="41.25" customHeight="1">
      <c r="A334" s="127"/>
      <c r="B334" s="99">
        <f>B330+0.01</f>
        <v>4.0299999999999994</v>
      </c>
      <c r="C334" s="151" t="s">
        <v>269</v>
      </c>
      <c r="D334" s="92"/>
      <c r="E334" s="95"/>
      <c r="F334" s="96"/>
      <c r="G334" s="97"/>
    </row>
    <row r="335" spans="1:7">
      <c r="A335" s="127"/>
      <c r="B335" s="99"/>
      <c r="C335" s="151"/>
      <c r="D335" s="92"/>
      <c r="E335" s="95"/>
      <c r="F335" s="96"/>
      <c r="G335" s="97"/>
    </row>
    <row r="336" spans="1:7">
      <c r="A336" s="127"/>
      <c r="B336" s="99"/>
      <c r="C336" s="151" t="s">
        <v>270</v>
      </c>
      <c r="D336" s="92"/>
      <c r="E336" s="95"/>
      <c r="F336" s="96"/>
      <c r="G336" s="97"/>
    </row>
    <row r="337" spans="1:7">
      <c r="A337" s="127"/>
      <c r="B337" s="99"/>
      <c r="C337" s="151" t="s">
        <v>271</v>
      </c>
      <c r="D337" s="92"/>
      <c r="E337" s="95"/>
      <c r="F337" s="96"/>
      <c r="G337" s="97"/>
    </row>
    <row r="338" spans="1:7">
      <c r="A338" s="127"/>
      <c r="B338" s="99"/>
      <c r="C338" s="151" t="s">
        <v>461</v>
      </c>
      <c r="D338" s="92"/>
      <c r="E338" s="95"/>
      <c r="F338" s="96"/>
      <c r="G338" s="97"/>
    </row>
    <row r="339" spans="1:7">
      <c r="A339" s="127"/>
      <c r="B339" s="99"/>
      <c r="C339" s="151" t="s">
        <v>273</v>
      </c>
      <c r="D339" s="92"/>
      <c r="E339" s="95"/>
      <c r="F339" s="96"/>
      <c r="G339" s="97"/>
    </row>
    <row r="340" spans="1:7">
      <c r="A340" s="127"/>
      <c r="B340" s="99"/>
      <c r="C340" s="151" t="s">
        <v>274</v>
      </c>
      <c r="D340" s="92"/>
      <c r="E340" s="95"/>
      <c r="F340" s="96"/>
      <c r="G340" s="97"/>
    </row>
    <row r="341" spans="1:7">
      <c r="A341" s="127"/>
      <c r="B341" s="99"/>
      <c r="C341" s="151" t="s">
        <v>569</v>
      </c>
      <c r="D341" s="92"/>
      <c r="E341" s="95"/>
      <c r="F341" s="96"/>
      <c r="G341" s="97"/>
    </row>
    <row r="342" spans="1:7">
      <c r="A342" s="127"/>
      <c r="B342" s="99"/>
      <c r="C342" s="151"/>
      <c r="D342" s="92"/>
      <c r="E342" s="95"/>
      <c r="F342" s="96"/>
      <c r="G342" s="97"/>
    </row>
    <row r="343" spans="1:7">
      <c r="A343" s="127"/>
      <c r="B343" s="99" t="s">
        <v>7</v>
      </c>
      <c r="C343" s="151" t="s">
        <v>18</v>
      </c>
      <c r="D343" s="92" t="s">
        <v>6</v>
      </c>
      <c r="E343" s="95">
        <v>1</v>
      </c>
      <c r="F343" s="96"/>
      <c r="G343" s="97"/>
    </row>
    <row r="344" spans="1:7">
      <c r="A344" s="127"/>
      <c r="B344" s="99" t="s">
        <v>7</v>
      </c>
      <c r="C344" s="151" t="s">
        <v>19</v>
      </c>
      <c r="D344" s="92" t="s">
        <v>6</v>
      </c>
      <c r="E344" s="95" t="s">
        <v>51</v>
      </c>
      <c r="F344" s="96"/>
      <c r="G344" s="97"/>
    </row>
    <row r="345" spans="1:7">
      <c r="A345" s="127"/>
      <c r="B345" s="99"/>
      <c r="C345" s="151"/>
      <c r="D345" s="92"/>
      <c r="E345" s="95"/>
      <c r="F345" s="96"/>
      <c r="G345" s="97"/>
    </row>
    <row r="346" spans="1:7" ht="25">
      <c r="A346" s="127"/>
      <c r="B346" s="99">
        <f>B334+0.01</f>
        <v>4.0399999999999991</v>
      </c>
      <c r="C346" s="151" t="s">
        <v>276</v>
      </c>
      <c r="D346" s="92"/>
      <c r="E346" s="95"/>
      <c r="F346" s="96"/>
      <c r="G346" s="97"/>
    </row>
    <row r="347" spans="1:7">
      <c r="A347" s="127"/>
      <c r="B347" s="126"/>
      <c r="C347" s="151" t="s">
        <v>270</v>
      </c>
      <c r="D347" s="72"/>
      <c r="E347" s="72"/>
      <c r="F347" s="96"/>
      <c r="G347" s="97"/>
    </row>
    <row r="348" spans="1:7" ht="13.9" customHeight="1">
      <c r="A348" s="127"/>
      <c r="B348" s="126"/>
      <c r="C348" s="151" t="s">
        <v>277</v>
      </c>
      <c r="D348" s="72"/>
      <c r="E348" s="72"/>
      <c r="F348" s="96"/>
      <c r="G348" s="97"/>
    </row>
    <row r="349" spans="1:7">
      <c r="A349" s="127"/>
      <c r="B349" s="126"/>
      <c r="C349" s="151" t="s">
        <v>278</v>
      </c>
      <c r="D349" s="72"/>
      <c r="E349" s="72"/>
      <c r="F349" s="96"/>
      <c r="G349" s="97"/>
    </row>
    <row r="350" spans="1:7">
      <c r="A350" s="69"/>
      <c r="B350" s="126"/>
      <c r="C350" s="151" t="s">
        <v>279</v>
      </c>
      <c r="D350" s="72"/>
      <c r="E350" s="72"/>
      <c r="F350" s="96"/>
      <c r="G350" s="97"/>
    </row>
    <row r="351" spans="1:7">
      <c r="A351" s="69"/>
      <c r="B351" s="126"/>
      <c r="C351" s="151" t="s">
        <v>280</v>
      </c>
      <c r="D351" s="72"/>
      <c r="E351" s="72"/>
      <c r="F351" s="96"/>
      <c r="G351" s="97"/>
    </row>
    <row r="352" spans="1:7">
      <c r="A352" s="69"/>
      <c r="B352" s="126"/>
      <c r="C352" s="151" t="s">
        <v>281</v>
      </c>
      <c r="D352" s="72"/>
      <c r="E352" s="72"/>
      <c r="F352" s="96"/>
      <c r="G352" s="97"/>
    </row>
    <row r="353" spans="1:7">
      <c r="A353" s="69"/>
      <c r="B353" s="126"/>
      <c r="C353" s="151" t="s">
        <v>282</v>
      </c>
      <c r="D353" s="72"/>
      <c r="E353" s="72"/>
      <c r="F353" s="96"/>
      <c r="G353" s="97"/>
    </row>
    <row r="354" spans="1:7">
      <c r="A354" s="69"/>
      <c r="B354" s="126"/>
      <c r="C354" s="151" t="s">
        <v>569</v>
      </c>
      <c r="D354" s="72"/>
      <c r="E354" s="72"/>
      <c r="F354" s="96"/>
      <c r="G354" s="97"/>
    </row>
    <row r="355" spans="1:7">
      <c r="A355" s="69"/>
      <c r="B355" s="99" t="s">
        <v>7</v>
      </c>
      <c r="C355" s="151" t="s">
        <v>18</v>
      </c>
      <c r="D355" s="92" t="s">
        <v>6</v>
      </c>
      <c r="E355" s="95">
        <v>1</v>
      </c>
      <c r="F355" s="96"/>
      <c r="G355" s="97"/>
    </row>
    <row r="356" spans="1:7">
      <c r="A356" s="127"/>
      <c r="B356" s="99"/>
      <c r="C356" s="151"/>
      <c r="D356" s="92"/>
      <c r="E356" s="95"/>
      <c r="F356" s="96"/>
      <c r="G356" s="97"/>
    </row>
    <row r="357" spans="1:7" ht="50">
      <c r="A357" s="127"/>
      <c r="B357" s="99">
        <f>B346+0.01</f>
        <v>4.0499999999999989</v>
      </c>
      <c r="C357" s="151" t="s">
        <v>160</v>
      </c>
      <c r="D357" s="92" t="s">
        <v>6</v>
      </c>
      <c r="E357" s="95">
        <v>0</v>
      </c>
      <c r="F357" s="96"/>
      <c r="G357" s="97"/>
    </row>
    <row r="358" spans="1:7">
      <c r="A358" s="127"/>
      <c r="B358" s="99"/>
      <c r="C358" s="151"/>
      <c r="D358" s="92"/>
      <c r="E358" s="95"/>
      <c r="F358" s="96"/>
      <c r="G358" s="97"/>
    </row>
    <row r="359" spans="1:7" ht="87.5">
      <c r="A359" s="127"/>
      <c r="B359" s="99">
        <f>B357+0.01</f>
        <v>4.0599999999999987</v>
      </c>
      <c r="C359" s="151" t="s">
        <v>36</v>
      </c>
      <c r="D359" s="92"/>
      <c r="E359" s="95"/>
      <c r="F359" s="96"/>
      <c r="G359" s="97"/>
    </row>
    <row r="360" spans="1:7" ht="25">
      <c r="A360" s="127"/>
      <c r="B360" s="99" t="s">
        <v>7</v>
      </c>
      <c r="C360" s="151" t="s">
        <v>553</v>
      </c>
      <c r="D360" s="92" t="s">
        <v>6</v>
      </c>
      <c r="E360" s="95" t="s">
        <v>51</v>
      </c>
      <c r="F360" s="96"/>
      <c r="G360" s="97"/>
    </row>
    <row r="361" spans="1:7" ht="25">
      <c r="A361" s="127"/>
      <c r="B361" s="99" t="s">
        <v>8</v>
      </c>
      <c r="C361" s="151" t="s">
        <v>632</v>
      </c>
      <c r="D361" s="92" t="s">
        <v>6</v>
      </c>
      <c r="E361" s="95" t="s">
        <v>51</v>
      </c>
      <c r="F361" s="96"/>
      <c r="G361" s="97"/>
    </row>
    <row r="362" spans="1:7" ht="25">
      <c r="A362" s="127"/>
      <c r="B362" s="99" t="s">
        <v>13</v>
      </c>
      <c r="C362" s="151" t="s">
        <v>552</v>
      </c>
      <c r="D362" s="92" t="s">
        <v>6</v>
      </c>
      <c r="E362" s="95">
        <v>1</v>
      </c>
      <c r="F362" s="96"/>
      <c r="G362" s="97"/>
    </row>
    <row r="363" spans="1:7">
      <c r="A363" s="127"/>
      <c r="B363" s="99"/>
      <c r="C363" s="151"/>
      <c r="D363" s="92"/>
      <c r="E363" s="95"/>
      <c r="F363" s="96"/>
      <c r="G363" s="97"/>
    </row>
    <row r="364" spans="1:7" ht="13">
      <c r="A364" s="127"/>
      <c r="B364" s="83"/>
      <c r="C364" s="84" t="s">
        <v>50</v>
      </c>
      <c r="D364" s="85"/>
      <c r="E364" s="86"/>
      <c r="F364" s="87"/>
      <c r="G364" s="88"/>
    </row>
    <row r="365" spans="1:7" s="89" customFormat="1" ht="15.75" customHeight="1">
      <c r="A365" s="69"/>
      <c r="B365" s="83">
        <f>+B325+1</f>
        <v>5</v>
      </c>
      <c r="C365" s="84" t="s">
        <v>383</v>
      </c>
      <c r="D365" s="85"/>
      <c r="E365" s="86"/>
      <c r="F365" s="87"/>
      <c r="G365" s="88"/>
    </row>
    <row r="366" spans="1:7" ht="13">
      <c r="A366" s="127"/>
      <c r="B366" s="77"/>
      <c r="C366" s="111"/>
      <c r="D366" s="92"/>
      <c r="E366" s="131"/>
      <c r="F366" s="132"/>
      <c r="G366" s="97"/>
    </row>
    <row r="367" spans="1:7" ht="82.5" customHeight="1">
      <c r="A367" s="127"/>
      <c r="B367" s="99">
        <f>B365+0.01</f>
        <v>5.01</v>
      </c>
      <c r="C367" s="151" t="s">
        <v>570</v>
      </c>
      <c r="D367" s="92"/>
      <c r="E367" s="95"/>
      <c r="F367" s="96"/>
      <c r="G367" s="97"/>
    </row>
    <row r="368" spans="1:7">
      <c r="A368" s="127"/>
      <c r="B368" s="99" t="s">
        <v>7</v>
      </c>
      <c r="C368" s="151" t="s">
        <v>607</v>
      </c>
      <c r="D368" s="92" t="s">
        <v>12</v>
      </c>
      <c r="E368" s="95">
        <v>70</v>
      </c>
      <c r="F368" s="96"/>
      <c r="G368" s="97"/>
    </row>
    <row r="369" spans="1:7">
      <c r="A369" s="127"/>
      <c r="B369" s="99" t="s">
        <v>8</v>
      </c>
      <c r="C369" s="151" t="s">
        <v>592</v>
      </c>
      <c r="D369" s="92" t="s">
        <v>12</v>
      </c>
      <c r="E369" s="95">
        <v>340</v>
      </c>
      <c r="F369" s="96"/>
      <c r="G369" s="97"/>
    </row>
    <row r="370" spans="1:7">
      <c r="A370" s="127"/>
      <c r="B370" s="99" t="s">
        <v>13</v>
      </c>
      <c r="C370" s="151" t="s">
        <v>156</v>
      </c>
      <c r="D370" s="92" t="s">
        <v>12</v>
      </c>
      <c r="E370" s="95">
        <v>80</v>
      </c>
      <c r="F370" s="96"/>
      <c r="G370" s="97"/>
    </row>
    <row r="371" spans="1:7">
      <c r="A371" s="127"/>
      <c r="B371" s="99" t="s">
        <v>14</v>
      </c>
      <c r="C371" s="151" t="s">
        <v>606</v>
      </c>
      <c r="D371" s="92" t="s">
        <v>12</v>
      </c>
      <c r="E371" s="95">
        <v>40</v>
      </c>
      <c r="F371" s="96"/>
      <c r="G371" s="97"/>
    </row>
    <row r="372" spans="1:7">
      <c r="A372" s="127"/>
      <c r="B372" s="99"/>
      <c r="C372" s="151"/>
      <c r="D372" s="92"/>
      <c r="E372" s="95"/>
      <c r="F372" s="96"/>
      <c r="G372" s="97"/>
    </row>
    <row r="373" spans="1:7" ht="57" customHeight="1">
      <c r="A373" s="127"/>
      <c r="B373" s="99">
        <f>B367+0.01</f>
        <v>5.0199999999999996</v>
      </c>
      <c r="C373" s="151" t="s">
        <v>155</v>
      </c>
      <c r="D373" s="92"/>
      <c r="E373" s="95"/>
      <c r="F373" s="96"/>
      <c r="G373" s="97"/>
    </row>
    <row r="374" spans="1:7">
      <c r="A374" s="127"/>
      <c r="B374" s="99" t="s">
        <v>7</v>
      </c>
      <c r="C374" s="151" t="s">
        <v>645</v>
      </c>
      <c r="D374" s="92" t="s">
        <v>6</v>
      </c>
      <c r="E374" s="95">
        <v>14</v>
      </c>
      <c r="F374" s="96"/>
      <c r="G374" s="97"/>
    </row>
    <row r="375" spans="1:7">
      <c r="A375" s="127"/>
      <c r="B375" s="99" t="s">
        <v>8</v>
      </c>
      <c r="C375" s="151" t="s">
        <v>37</v>
      </c>
      <c r="D375" s="92" t="s">
        <v>6</v>
      </c>
      <c r="E375" s="95" t="s">
        <v>51</v>
      </c>
      <c r="F375" s="96"/>
      <c r="G375" s="97"/>
    </row>
    <row r="376" spans="1:7">
      <c r="A376" s="127"/>
      <c r="B376" s="99"/>
      <c r="C376" s="151"/>
      <c r="D376" s="92"/>
      <c r="E376" s="95"/>
      <c r="F376" s="96"/>
      <c r="G376" s="97"/>
    </row>
    <row r="377" spans="1:7" ht="100">
      <c r="A377" s="127"/>
      <c r="B377" s="99">
        <f>B373+0.01</f>
        <v>5.0299999999999994</v>
      </c>
      <c r="C377" s="151" t="s">
        <v>571</v>
      </c>
      <c r="D377" s="92"/>
      <c r="E377" s="95"/>
      <c r="F377" s="96"/>
      <c r="G377" s="97"/>
    </row>
    <row r="378" spans="1:7" ht="25">
      <c r="A378" s="127"/>
      <c r="B378" s="99" t="s">
        <v>7</v>
      </c>
      <c r="C378" s="151" t="s">
        <v>553</v>
      </c>
      <c r="D378" s="92" t="s">
        <v>6</v>
      </c>
      <c r="E378" s="95">
        <v>14</v>
      </c>
      <c r="F378" s="96"/>
      <c r="G378" s="97"/>
    </row>
    <row r="379" spans="1:7" ht="25">
      <c r="A379" s="127"/>
      <c r="B379" s="99" t="s">
        <v>8</v>
      </c>
      <c r="C379" s="151" t="s">
        <v>554</v>
      </c>
      <c r="D379" s="92" t="s">
        <v>6</v>
      </c>
      <c r="E379" s="95" t="s">
        <v>51</v>
      </c>
      <c r="F379" s="96"/>
      <c r="G379" s="97"/>
    </row>
    <row r="380" spans="1:7">
      <c r="A380" s="127"/>
      <c r="B380" s="99"/>
      <c r="C380" s="151"/>
      <c r="D380" s="92"/>
      <c r="E380" s="95"/>
      <c r="F380" s="96"/>
      <c r="G380" s="97"/>
    </row>
    <row r="381" spans="1:7">
      <c r="A381" s="127"/>
      <c r="B381" s="99">
        <f>B377+0.01</f>
        <v>5.0399999999999991</v>
      </c>
      <c r="C381" s="151" t="s">
        <v>35</v>
      </c>
      <c r="D381" s="92"/>
      <c r="E381" s="95"/>
      <c r="F381" s="96"/>
      <c r="G381" s="97"/>
    </row>
    <row r="382" spans="1:7" ht="37.5">
      <c r="A382" s="127"/>
      <c r="B382" s="99"/>
      <c r="C382" s="151" t="s">
        <v>584</v>
      </c>
      <c r="D382" s="92"/>
      <c r="E382" s="95"/>
      <c r="F382" s="96"/>
      <c r="G382" s="97"/>
    </row>
    <row r="383" spans="1:7">
      <c r="A383" s="127"/>
      <c r="B383" s="99" t="s">
        <v>7</v>
      </c>
      <c r="C383" s="151" t="s">
        <v>29</v>
      </c>
      <c r="D383" s="92" t="s">
        <v>6</v>
      </c>
      <c r="E383" s="95">
        <v>1</v>
      </c>
      <c r="F383" s="96"/>
      <c r="G383" s="97"/>
    </row>
    <row r="384" spans="1:7">
      <c r="A384" s="127"/>
      <c r="B384" s="152"/>
      <c r="C384" s="151"/>
      <c r="D384" s="92"/>
      <c r="E384" s="95"/>
      <c r="F384" s="96"/>
      <c r="G384" s="97"/>
    </row>
    <row r="385" spans="1:7" ht="13">
      <c r="A385" s="127"/>
      <c r="B385" s="83"/>
      <c r="C385" s="84" t="s">
        <v>50</v>
      </c>
      <c r="D385" s="85"/>
      <c r="E385" s="86"/>
      <c r="F385" s="87"/>
      <c r="G385" s="88"/>
    </row>
    <row r="386" spans="1:7" s="89" customFormat="1" ht="15.75" customHeight="1">
      <c r="A386" s="69"/>
      <c r="B386" s="83">
        <f>B365+1</f>
        <v>6</v>
      </c>
      <c r="C386" s="84" t="s">
        <v>384</v>
      </c>
      <c r="D386" s="85"/>
      <c r="E386" s="86"/>
      <c r="F386" s="87"/>
      <c r="G386" s="88"/>
    </row>
    <row r="387" spans="1:7" ht="13">
      <c r="A387" s="127"/>
      <c r="B387" s="133"/>
      <c r="C387" s="111"/>
      <c r="D387" s="92"/>
      <c r="E387" s="131"/>
      <c r="F387" s="96"/>
      <c r="G387" s="134"/>
    </row>
    <row r="388" spans="1:7" ht="75">
      <c r="A388" s="127"/>
      <c r="B388" s="99">
        <f>B386+0.01</f>
        <v>6.01</v>
      </c>
      <c r="C388" s="151" t="s">
        <v>41</v>
      </c>
      <c r="D388" s="92"/>
      <c r="E388" s="95"/>
      <c r="F388" s="96"/>
      <c r="G388" s="97"/>
    </row>
    <row r="389" spans="1:7">
      <c r="A389" s="127"/>
      <c r="B389" s="99" t="s">
        <v>7</v>
      </c>
      <c r="C389" s="151" t="s">
        <v>42</v>
      </c>
      <c r="D389" s="92" t="s">
        <v>12</v>
      </c>
      <c r="E389" s="95">
        <v>730</v>
      </c>
      <c r="F389" s="96"/>
      <c r="G389" s="97"/>
    </row>
    <row r="390" spans="1:7">
      <c r="A390" s="127"/>
      <c r="B390" s="99" t="s">
        <v>8</v>
      </c>
      <c r="C390" s="151" t="s">
        <v>43</v>
      </c>
      <c r="D390" s="92" t="s">
        <v>12</v>
      </c>
      <c r="E390" s="95">
        <v>50</v>
      </c>
      <c r="F390" s="96"/>
      <c r="G390" s="97"/>
    </row>
    <row r="391" spans="1:7">
      <c r="A391" s="127"/>
      <c r="B391" s="99"/>
      <c r="C391" s="151"/>
      <c r="D391" s="92"/>
      <c r="E391" s="95"/>
      <c r="F391" s="96"/>
      <c r="G391" s="97"/>
    </row>
    <row r="392" spans="1:7" ht="37.5">
      <c r="A392" s="127"/>
      <c r="B392" s="99">
        <f>B388+0.01</f>
        <v>6.02</v>
      </c>
      <c r="C392" s="151" t="s">
        <v>44</v>
      </c>
      <c r="D392" s="92"/>
      <c r="E392" s="95"/>
      <c r="F392" s="96"/>
      <c r="G392" s="97"/>
    </row>
    <row r="393" spans="1:7">
      <c r="A393" s="69"/>
      <c r="B393" s="99" t="s">
        <v>7</v>
      </c>
      <c r="C393" s="151" t="s">
        <v>42</v>
      </c>
      <c r="D393" s="92" t="s">
        <v>12</v>
      </c>
      <c r="E393" s="95" t="s">
        <v>51</v>
      </c>
      <c r="F393" s="96"/>
      <c r="G393" s="97"/>
    </row>
    <row r="394" spans="1:7">
      <c r="A394" s="69"/>
      <c r="B394" s="99" t="s">
        <v>8</v>
      </c>
      <c r="C394" s="151" t="s">
        <v>43</v>
      </c>
      <c r="D394" s="92" t="s">
        <v>12</v>
      </c>
      <c r="E394" s="95" t="s">
        <v>51</v>
      </c>
      <c r="F394" s="96"/>
      <c r="G394" s="97"/>
    </row>
    <row r="395" spans="1:7">
      <c r="A395" s="69"/>
      <c r="B395" s="99"/>
      <c r="C395" s="151"/>
      <c r="D395" s="92"/>
      <c r="E395" s="95"/>
      <c r="F395" s="96"/>
      <c r="G395" s="97"/>
    </row>
    <row r="396" spans="1:7" ht="142.5" customHeight="1">
      <c r="A396" s="69"/>
      <c r="B396" s="99">
        <f>B392+0.01</f>
        <v>6.0299999999999994</v>
      </c>
      <c r="C396" s="151" t="s">
        <v>646</v>
      </c>
      <c r="D396" s="92"/>
      <c r="E396" s="95"/>
      <c r="F396" s="96"/>
      <c r="G396" s="97"/>
    </row>
    <row r="397" spans="1:7">
      <c r="A397" s="69"/>
      <c r="B397" s="99" t="s">
        <v>7</v>
      </c>
      <c r="C397" s="151" t="s">
        <v>31</v>
      </c>
      <c r="D397" s="92" t="s">
        <v>12</v>
      </c>
      <c r="E397" s="95">
        <v>100</v>
      </c>
      <c r="F397" s="96"/>
      <c r="G397" s="97"/>
    </row>
    <row r="398" spans="1:7">
      <c r="A398" s="69"/>
      <c r="B398" s="99" t="s">
        <v>8</v>
      </c>
      <c r="C398" s="151" t="s">
        <v>21</v>
      </c>
      <c r="D398" s="92" t="s">
        <v>12</v>
      </c>
      <c r="E398" s="95">
        <v>20</v>
      </c>
      <c r="F398" s="96"/>
      <c r="G398" s="97"/>
    </row>
    <row r="399" spans="1:7">
      <c r="A399" s="69"/>
      <c r="B399" s="99" t="s">
        <v>13</v>
      </c>
      <c r="C399" s="151" t="s">
        <v>102</v>
      </c>
      <c r="D399" s="92" t="s">
        <v>12</v>
      </c>
      <c r="E399" s="95">
        <v>200</v>
      </c>
      <c r="F399" s="96"/>
      <c r="G399" s="97"/>
    </row>
    <row r="400" spans="1:7">
      <c r="A400" s="69"/>
      <c r="B400" s="99" t="s">
        <v>14</v>
      </c>
      <c r="C400" s="151" t="s">
        <v>103</v>
      </c>
      <c r="D400" s="92" t="s">
        <v>12</v>
      </c>
      <c r="E400" s="95">
        <v>360</v>
      </c>
      <c r="F400" s="96"/>
      <c r="G400" s="97"/>
    </row>
    <row r="401" spans="1:7">
      <c r="A401" s="69"/>
      <c r="B401" s="99" t="s">
        <v>15</v>
      </c>
      <c r="C401" s="151" t="s">
        <v>161</v>
      </c>
      <c r="D401" s="92" t="s">
        <v>12</v>
      </c>
      <c r="E401" s="95">
        <v>50</v>
      </c>
      <c r="F401" s="96"/>
      <c r="G401" s="97"/>
    </row>
    <row r="402" spans="1:7">
      <c r="A402" s="127"/>
      <c r="B402" s="99" t="s">
        <v>16</v>
      </c>
      <c r="C402" s="151" t="s">
        <v>589</v>
      </c>
      <c r="D402" s="92" t="s">
        <v>12</v>
      </c>
      <c r="E402" s="95"/>
      <c r="F402" s="96"/>
      <c r="G402" s="97"/>
    </row>
    <row r="403" spans="1:7">
      <c r="A403" s="127"/>
      <c r="B403" s="99"/>
      <c r="C403" s="151"/>
      <c r="D403" s="92"/>
      <c r="E403" s="95"/>
      <c r="F403" s="96"/>
      <c r="G403" s="97"/>
    </row>
    <row r="404" spans="1:7" ht="37.5">
      <c r="A404" s="127"/>
      <c r="B404" s="99">
        <f>B396+0.01</f>
        <v>6.0399999999999991</v>
      </c>
      <c r="C404" s="151" t="s">
        <v>179</v>
      </c>
      <c r="D404" s="92"/>
      <c r="E404" s="95"/>
      <c r="F404" s="96"/>
      <c r="G404" s="97"/>
    </row>
    <row r="405" spans="1:7">
      <c r="A405" s="127"/>
      <c r="B405" s="99" t="s">
        <v>7</v>
      </c>
      <c r="C405" s="151" t="s">
        <v>21</v>
      </c>
      <c r="D405" s="92" t="s">
        <v>12</v>
      </c>
      <c r="E405" s="95">
        <v>20</v>
      </c>
      <c r="F405" s="96"/>
      <c r="G405" s="97"/>
    </row>
    <row r="406" spans="1:7">
      <c r="A406" s="127"/>
      <c r="B406" s="99" t="s">
        <v>8</v>
      </c>
      <c r="C406" s="151" t="s">
        <v>102</v>
      </c>
      <c r="D406" s="92" t="s">
        <v>12</v>
      </c>
      <c r="E406" s="95">
        <v>200</v>
      </c>
      <c r="F406" s="96"/>
      <c r="G406" s="97"/>
    </row>
    <row r="407" spans="1:7">
      <c r="A407" s="127"/>
      <c r="B407" s="99" t="s">
        <v>13</v>
      </c>
      <c r="C407" s="151" t="s">
        <v>103</v>
      </c>
      <c r="D407" s="92" t="s">
        <v>12</v>
      </c>
      <c r="E407" s="95">
        <v>360</v>
      </c>
      <c r="F407" s="96"/>
      <c r="G407" s="97"/>
    </row>
    <row r="408" spans="1:7">
      <c r="A408" s="127"/>
      <c r="B408" s="99" t="s">
        <v>14</v>
      </c>
      <c r="C408" s="151" t="s">
        <v>161</v>
      </c>
      <c r="D408" s="92" t="s">
        <v>12</v>
      </c>
      <c r="E408" s="95">
        <v>50</v>
      </c>
      <c r="F408" s="96"/>
      <c r="G408" s="97"/>
    </row>
    <row r="409" spans="1:7">
      <c r="A409" s="127"/>
      <c r="B409" s="99" t="s">
        <v>15</v>
      </c>
      <c r="C409" s="151" t="s">
        <v>589</v>
      </c>
      <c r="D409" s="92" t="s">
        <v>12</v>
      </c>
      <c r="E409" s="95">
        <v>0</v>
      </c>
      <c r="F409" s="96"/>
      <c r="G409" s="97"/>
    </row>
    <row r="410" spans="1:7">
      <c r="A410" s="127"/>
      <c r="B410" s="99"/>
      <c r="C410" s="151"/>
      <c r="D410" s="92"/>
      <c r="E410" s="95"/>
      <c r="F410" s="96"/>
      <c r="G410" s="97"/>
    </row>
    <row r="411" spans="1:7" ht="50">
      <c r="A411" s="127"/>
      <c r="B411" s="99">
        <f>B404+0.01</f>
        <v>6.0499999999999989</v>
      </c>
      <c r="C411" s="151" t="s">
        <v>572</v>
      </c>
      <c r="D411" s="92"/>
      <c r="E411" s="95"/>
      <c r="F411" s="96"/>
      <c r="G411" s="97"/>
    </row>
    <row r="412" spans="1:7">
      <c r="A412" s="127"/>
      <c r="B412" s="99" t="s">
        <v>7</v>
      </c>
      <c r="C412" s="151" t="s">
        <v>31</v>
      </c>
      <c r="D412" s="92" t="s">
        <v>12</v>
      </c>
      <c r="E412" s="95">
        <v>100</v>
      </c>
      <c r="F412" s="96"/>
      <c r="G412" s="97"/>
    </row>
    <row r="413" spans="1:7">
      <c r="A413" s="127"/>
      <c r="B413" s="99"/>
      <c r="C413" s="151"/>
      <c r="D413" s="92"/>
      <c r="E413" s="95"/>
      <c r="F413" s="96"/>
      <c r="G413" s="97"/>
    </row>
    <row r="414" spans="1:7" ht="62.5">
      <c r="A414" s="127"/>
      <c r="B414" s="99">
        <f>B411+0.01</f>
        <v>6.0599999999999987</v>
      </c>
      <c r="C414" s="151" t="s">
        <v>759</v>
      </c>
      <c r="D414" s="92"/>
      <c r="E414" s="95"/>
      <c r="F414" s="96"/>
      <c r="G414" s="97"/>
    </row>
    <row r="415" spans="1:7">
      <c r="A415" s="127"/>
      <c r="B415" s="99" t="s">
        <v>7</v>
      </c>
      <c r="C415" s="151" t="s">
        <v>760</v>
      </c>
      <c r="D415" s="92" t="s">
        <v>6</v>
      </c>
      <c r="E415" s="95">
        <v>0</v>
      </c>
      <c r="F415" s="96"/>
      <c r="G415" s="97"/>
    </row>
    <row r="416" spans="1:7">
      <c r="A416" s="127"/>
      <c r="B416" s="99" t="s">
        <v>8</v>
      </c>
      <c r="C416" s="151" t="s">
        <v>761</v>
      </c>
      <c r="D416" s="92" t="s">
        <v>6</v>
      </c>
      <c r="E416" s="95">
        <v>4</v>
      </c>
      <c r="F416" s="96"/>
      <c r="G416" s="97"/>
    </row>
    <row r="417" spans="1:7">
      <c r="A417" s="127"/>
      <c r="B417" s="99"/>
      <c r="C417" s="151"/>
      <c r="D417" s="92"/>
      <c r="E417" s="95"/>
      <c r="F417" s="96"/>
      <c r="G417" s="97"/>
    </row>
    <row r="418" spans="1:7">
      <c r="A418" s="127"/>
      <c r="B418" s="99">
        <f>B414+0.01</f>
        <v>6.0699999999999985</v>
      </c>
      <c r="C418" s="151" t="s">
        <v>45</v>
      </c>
      <c r="D418" s="92"/>
      <c r="E418" s="95"/>
      <c r="F418" s="96"/>
      <c r="G418" s="97"/>
    </row>
    <row r="419" spans="1:7" ht="37.5">
      <c r="A419" s="127"/>
      <c r="B419" s="99"/>
      <c r="C419" s="151" t="s">
        <v>555</v>
      </c>
      <c r="D419" s="92"/>
      <c r="E419" s="95"/>
      <c r="F419" s="96"/>
      <c r="G419" s="97"/>
    </row>
    <row r="420" spans="1:7">
      <c r="A420" s="127"/>
      <c r="B420" s="99" t="s">
        <v>7</v>
      </c>
      <c r="C420" s="151" t="s">
        <v>457</v>
      </c>
      <c r="D420" s="92" t="s">
        <v>6</v>
      </c>
      <c r="E420" s="95">
        <v>50</v>
      </c>
      <c r="F420" s="96"/>
      <c r="G420" s="97"/>
    </row>
    <row r="421" spans="1:7">
      <c r="A421" s="127"/>
      <c r="B421" s="99" t="s">
        <v>8</v>
      </c>
      <c r="C421" s="151" t="s">
        <v>458</v>
      </c>
      <c r="D421" s="92" t="s">
        <v>6</v>
      </c>
      <c r="E421" s="95" t="s">
        <v>51</v>
      </c>
      <c r="F421" s="96"/>
      <c r="G421" s="97"/>
    </row>
    <row r="422" spans="1:7">
      <c r="A422" s="127"/>
      <c r="B422" s="99"/>
      <c r="C422" s="151"/>
      <c r="D422" s="92"/>
      <c r="E422" s="95"/>
      <c r="F422" s="96"/>
      <c r="G422" s="97"/>
    </row>
    <row r="423" spans="1:7" ht="187.5">
      <c r="A423" s="127"/>
      <c r="B423" s="99">
        <f>B418+0.01</f>
        <v>6.0799999999999983</v>
      </c>
      <c r="C423" s="151" t="s">
        <v>556</v>
      </c>
      <c r="D423" s="92"/>
      <c r="E423" s="95"/>
      <c r="F423" s="96"/>
      <c r="G423" s="97"/>
    </row>
    <row r="424" spans="1:7">
      <c r="A424" s="127"/>
      <c r="B424" s="99" t="s">
        <v>7</v>
      </c>
      <c r="C424" s="151" t="s">
        <v>573</v>
      </c>
      <c r="D424" s="92" t="s">
        <v>6</v>
      </c>
      <c r="E424" s="95">
        <v>2</v>
      </c>
      <c r="F424" s="96"/>
      <c r="G424" s="97"/>
    </row>
    <row r="425" spans="1:7">
      <c r="A425" s="127"/>
      <c r="B425" s="99" t="s">
        <v>8</v>
      </c>
      <c r="C425" s="151" t="s">
        <v>574</v>
      </c>
      <c r="D425" s="92" t="s">
        <v>6</v>
      </c>
      <c r="E425" s="95" t="s">
        <v>51</v>
      </c>
      <c r="F425" s="96"/>
      <c r="G425" s="97"/>
    </row>
    <row r="426" spans="1:7">
      <c r="A426" s="127"/>
      <c r="B426" s="99" t="s">
        <v>13</v>
      </c>
      <c r="C426" s="151" t="s">
        <v>575</v>
      </c>
      <c r="D426" s="92" t="s">
        <v>6</v>
      </c>
      <c r="E426" s="95" t="s">
        <v>51</v>
      </c>
      <c r="F426" s="96"/>
      <c r="G426" s="97"/>
    </row>
    <row r="427" spans="1:7">
      <c r="A427" s="127"/>
      <c r="B427" s="99"/>
      <c r="C427" s="151"/>
      <c r="D427" s="92"/>
      <c r="E427" s="95"/>
      <c r="F427" s="96"/>
      <c r="G427" s="97"/>
    </row>
    <row r="428" spans="1:7" ht="100">
      <c r="A428" s="127"/>
      <c r="B428" s="99">
        <f>B423+0.01</f>
        <v>6.0899999999999981</v>
      </c>
      <c r="C428" s="151" t="s">
        <v>46</v>
      </c>
      <c r="D428" s="92"/>
      <c r="E428" s="95"/>
      <c r="F428" s="96"/>
      <c r="G428" s="97"/>
    </row>
    <row r="429" spans="1:7" ht="75">
      <c r="A429" s="127"/>
      <c r="B429" s="99"/>
      <c r="C429" s="151" t="s">
        <v>594</v>
      </c>
      <c r="D429" s="92"/>
      <c r="E429" s="95"/>
      <c r="F429" s="96"/>
      <c r="G429" s="97"/>
    </row>
    <row r="430" spans="1:7">
      <c r="A430" s="127"/>
      <c r="B430" s="99"/>
      <c r="C430" s="151" t="s">
        <v>38</v>
      </c>
      <c r="D430" s="92" t="s">
        <v>6</v>
      </c>
      <c r="E430" s="95">
        <v>35</v>
      </c>
      <c r="F430" s="96"/>
      <c r="G430" s="97"/>
    </row>
    <row r="431" spans="1:7" ht="13">
      <c r="A431" s="127"/>
      <c r="B431" s="99"/>
      <c r="C431" s="111" t="s">
        <v>670</v>
      </c>
      <c r="D431" s="92"/>
      <c r="E431" s="95"/>
      <c r="F431" s="96"/>
      <c r="G431" s="97"/>
    </row>
    <row r="432" spans="1:7">
      <c r="A432" s="127"/>
      <c r="B432" s="99"/>
      <c r="C432" s="151"/>
      <c r="D432" s="92"/>
      <c r="E432" s="95"/>
      <c r="F432" s="96"/>
      <c r="G432" s="97"/>
    </row>
    <row r="433" spans="1:7" ht="25">
      <c r="A433" s="127"/>
      <c r="B433" s="99">
        <f>B428+0.01</f>
        <v>6.0999999999999979</v>
      </c>
      <c r="C433" s="151" t="s">
        <v>39</v>
      </c>
      <c r="D433" s="92" t="s">
        <v>12</v>
      </c>
      <c r="E433" s="95">
        <v>2</v>
      </c>
      <c r="F433" s="96"/>
      <c r="G433" s="97"/>
    </row>
    <row r="434" spans="1:7">
      <c r="A434" s="127"/>
      <c r="B434" s="99"/>
      <c r="C434" s="151"/>
      <c r="D434" s="92"/>
      <c r="E434" s="95"/>
      <c r="F434" s="96"/>
      <c r="G434" s="97"/>
    </row>
    <row r="435" spans="1:7" ht="100">
      <c r="A435" s="127"/>
      <c r="B435" s="99">
        <f>B433+0.01</f>
        <v>6.1099999999999977</v>
      </c>
      <c r="C435" s="151" t="s">
        <v>40</v>
      </c>
      <c r="D435" s="92"/>
      <c r="E435" s="95"/>
      <c r="F435" s="96"/>
      <c r="G435" s="97"/>
    </row>
    <row r="436" spans="1:7" ht="75">
      <c r="A436" s="127"/>
      <c r="B436" s="99"/>
      <c r="C436" s="151" t="s">
        <v>595</v>
      </c>
      <c r="D436" s="92"/>
      <c r="E436" s="95"/>
      <c r="F436" s="96"/>
      <c r="G436" s="97"/>
    </row>
    <row r="437" spans="1:7">
      <c r="A437" s="127"/>
      <c r="B437" s="99"/>
      <c r="C437" s="151" t="s">
        <v>38</v>
      </c>
      <c r="D437" s="92" t="s">
        <v>6</v>
      </c>
      <c r="E437" s="95">
        <v>5</v>
      </c>
      <c r="F437" s="96"/>
      <c r="G437" s="97"/>
    </row>
    <row r="438" spans="1:7">
      <c r="A438" s="127"/>
      <c r="B438" s="99"/>
      <c r="C438" s="151"/>
      <c r="D438" s="92"/>
      <c r="E438" s="95"/>
      <c r="F438" s="96"/>
      <c r="G438" s="97"/>
    </row>
    <row r="439" spans="1:7" ht="25">
      <c r="A439" s="127"/>
      <c r="B439" s="99">
        <f>B435+0.01</f>
        <v>6.1199999999999974</v>
      </c>
      <c r="C439" s="151" t="s">
        <v>47</v>
      </c>
      <c r="D439" s="92" t="s">
        <v>12</v>
      </c>
      <c r="E439" s="95">
        <v>2</v>
      </c>
      <c r="F439" s="96"/>
      <c r="G439" s="97"/>
    </row>
    <row r="440" spans="1:7">
      <c r="A440" s="127"/>
      <c r="B440" s="99"/>
      <c r="C440" s="151"/>
      <c r="D440" s="92"/>
      <c r="E440" s="95"/>
      <c r="F440" s="96"/>
      <c r="G440" s="97"/>
    </row>
    <row r="441" spans="1:7" ht="13">
      <c r="A441" s="127"/>
      <c r="B441" s="99">
        <f>B439+0.01</f>
        <v>6.1299999999999972</v>
      </c>
      <c r="C441" s="111" t="s">
        <v>48</v>
      </c>
      <c r="D441" s="135"/>
      <c r="E441" s="95"/>
      <c r="F441" s="96"/>
      <c r="G441" s="97"/>
    </row>
    <row r="442" spans="1:7">
      <c r="A442" s="127"/>
      <c r="B442" s="151"/>
      <c r="C442" s="151"/>
      <c r="D442" s="135"/>
      <c r="E442" s="95"/>
      <c r="F442" s="96"/>
      <c r="G442" s="97"/>
    </row>
    <row r="443" spans="1:7" ht="50">
      <c r="A443" s="127"/>
      <c r="B443" s="99"/>
      <c r="C443" s="151" t="s">
        <v>550</v>
      </c>
      <c r="D443" s="135"/>
      <c r="E443" s="135"/>
      <c r="F443" s="96"/>
      <c r="G443" s="97"/>
    </row>
    <row r="444" spans="1:7">
      <c r="A444" s="127"/>
      <c r="B444" s="99"/>
      <c r="C444" s="151"/>
      <c r="D444" s="135"/>
      <c r="E444" s="135"/>
      <c r="F444" s="96"/>
      <c r="G444" s="97"/>
    </row>
    <row r="445" spans="1:7" ht="13">
      <c r="A445" s="127"/>
      <c r="B445" s="99" t="s">
        <v>166</v>
      </c>
      <c r="C445" s="111" t="s">
        <v>159</v>
      </c>
      <c r="D445" s="135"/>
      <c r="E445" s="135"/>
      <c r="F445" s="96"/>
      <c r="G445" s="97"/>
    </row>
    <row r="446" spans="1:7" ht="125">
      <c r="A446" s="127"/>
      <c r="B446" s="99"/>
      <c r="C446" s="151" t="s">
        <v>557</v>
      </c>
      <c r="D446" s="135"/>
      <c r="E446" s="135"/>
      <c r="F446" s="96"/>
      <c r="G446" s="97"/>
    </row>
    <row r="447" spans="1:7">
      <c r="A447" s="127"/>
      <c r="B447" s="99"/>
      <c r="C447" s="151"/>
      <c r="D447" s="135"/>
      <c r="E447" s="135"/>
      <c r="F447" s="96"/>
      <c r="G447" s="97"/>
    </row>
    <row r="448" spans="1:7">
      <c r="A448" s="127"/>
      <c r="B448" s="99" t="s">
        <v>540</v>
      </c>
      <c r="C448" s="151" t="s">
        <v>551</v>
      </c>
      <c r="D448" s="135"/>
      <c r="E448" s="135"/>
      <c r="F448" s="96"/>
      <c r="G448" s="97"/>
    </row>
    <row r="449" spans="1:7" ht="50">
      <c r="A449" s="127"/>
      <c r="B449" s="99"/>
      <c r="C449" s="151" t="s">
        <v>541</v>
      </c>
      <c r="D449" s="135"/>
      <c r="E449" s="135"/>
      <c r="F449" s="96"/>
      <c r="G449" s="97"/>
    </row>
    <row r="450" spans="1:7">
      <c r="A450" s="127"/>
      <c r="B450" s="99"/>
      <c r="C450" s="151"/>
      <c r="D450" s="135"/>
      <c r="E450" s="135"/>
      <c r="F450" s="96"/>
      <c r="G450" s="97"/>
    </row>
    <row r="451" spans="1:7">
      <c r="A451" s="127"/>
      <c r="B451" s="99" t="s">
        <v>542</v>
      </c>
      <c r="C451" s="151" t="s">
        <v>543</v>
      </c>
      <c r="D451" s="135"/>
      <c r="E451" s="135"/>
      <c r="F451" s="96"/>
      <c r="G451" s="97"/>
    </row>
    <row r="452" spans="1:7">
      <c r="A452" s="127"/>
      <c r="B452" s="99"/>
      <c r="C452" s="151"/>
      <c r="D452" s="135"/>
      <c r="E452" s="135"/>
      <c r="F452" s="96"/>
      <c r="G452" s="97"/>
    </row>
    <row r="453" spans="1:7" ht="27">
      <c r="A453" s="127"/>
      <c r="B453" s="99" t="s">
        <v>544</v>
      </c>
      <c r="C453" s="151" t="s">
        <v>743</v>
      </c>
      <c r="D453" s="135"/>
      <c r="E453" s="135"/>
      <c r="F453" s="96"/>
      <c r="G453" s="97"/>
    </row>
    <row r="454" spans="1:7">
      <c r="A454" s="127"/>
      <c r="B454" s="99"/>
      <c r="C454" s="151"/>
      <c r="D454" s="135"/>
      <c r="E454" s="135"/>
      <c r="F454" s="96"/>
      <c r="G454" s="97"/>
    </row>
    <row r="455" spans="1:7" ht="25">
      <c r="A455" s="127"/>
      <c r="B455" s="99" t="s">
        <v>545</v>
      </c>
      <c r="C455" s="151" t="s">
        <v>546</v>
      </c>
      <c r="D455" s="135"/>
      <c r="E455" s="135"/>
      <c r="F455" s="96"/>
      <c r="G455" s="97"/>
    </row>
    <row r="456" spans="1:7">
      <c r="A456" s="127"/>
      <c r="B456" s="99"/>
      <c r="C456" s="151"/>
      <c r="D456" s="135"/>
      <c r="E456" s="135"/>
      <c r="F456" s="96"/>
      <c r="G456" s="97"/>
    </row>
    <row r="457" spans="1:7">
      <c r="A457" s="127"/>
      <c r="B457" s="99" t="s">
        <v>547</v>
      </c>
      <c r="C457" s="151" t="s">
        <v>548</v>
      </c>
      <c r="D457" s="135"/>
      <c r="E457" s="135"/>
      <c r="F457" s="96"/>
      <c r="G457" s="97"/>
    </row>
    <row r="458" spans="1:7" ht="137.5">
      <c r="A458" s="127"/>
      <c r="B458" s="99"/>
      <c r="C458" s="151" t="s">
        <v>593</v>
      </c>
      <c r="D458" s="135"/>
      <c r="E458" s="135"/>
      <c r="F458" s="96"/>
      <c r="G458" s="97"/>
    </row>
    <row r="459" spans="1:7" ht="26">
      <c r="A459" s="127"/>
      <c r="B459" s="99"/>
      <c r="C459" s="111" t="s">
        <v>444</v>
      </c>
      <c r="D459" s="96" t="s">
        <v>549</v>
      </c>
      <c r="E459" s="95">
        <v>7</v>
      </c>
      <c r="F459" s="96"/>
      <c r="G459" s="97"/>
    </row>
    <row r="460" spans="1:7">
      <c r="A460" s="127"/>
      <c r="B460" s="151"/>
      <c r="C460" s="151"/>
      <c r="D460" s="135"/>
      <c r="E460" s="135"/>
      <c r="F460" s="96"/>
      <c r="G460" s="97"/>
    </row>
    <row r="461" spans="1:7" ht="75">
      <c r="A461" s="127"/>
      <c r="B461" s="99">
        <f>B441+0.01</f>
        <v>6.139999999999997</v>
      </c>
      <c r="C461" s="151" t="s">
        <v>180</v>
      </c>
      <c r="D461" s="92" t="s">
        <v>6</v>
      </c>
      <c r="E461" s="95">
        <v>1</v>
      </c>
      <c r="F461" s="96"/>
      <c r="G461" s="97"/>
    </row>
    <row r="462" spans="1:7">
      <c r="A462" s="127"/>
      <c r="B462" s="99"/>
      <c r="C462" s="151"/>
      <c r="D462" s="92"/>
      <c r="E462" s="95"/>
      <c r="F462" s="96"/>
      <c r="G462" s="97"/>
    </row>
    <row r="463" spans="1:7" ht="138">
      <c r="A463" s="127"/>
      <c r="B463" s="99">
        <f>B461+0.01</f>
        <v>6.1499999999999968</v>
      </c>
      <c r="C463" s="151" t="s">
        <v>744</v>
      </c>
      <c r="D463" s="92" t="s">
        <v>65</v>
      </c>
      <c r="E463" s="95">
        <v>420</v>
      </c>
      <c r="F463" s="112"/>
      <c r="G463" s="97"/>
    </row>
    <row r="464" spans="1:7">
      <c r="A464" s="127"/>
      <c r="B464" s="99"/>
      <c r="C464" s="151"/>
      <c r="D464" s="92"/>
      <c r="E464" s="95"/>
      <c r="F464" s="96"/>
      <c r="G464" s="97"/>
    </row>
    <row r="465" spans="1:7" ht="13">
      <c r="A465" s="127"/>
      <c r="B465" s="83"/>
      <c r="C465" s="84" t="s">
        <v>50</v>
      </c>
      <c r="D465" s="85"/>
      <c r="E465" s="86"/>
      <c r="F465" s="87"/>
      <c r="G465" s="88"/>
    </row>
    <row r="466" spans="1:7" s="89" customFormat="1" ht="15.75" customHeight="1">
      <c r="A466" s="69"/>
      <c r="B466" s="83">
        <f>B386+1</f>
        <v>7</v>
      </c>
      <c r="C466" s="84" t="s">
        <v>385</v>
      </c>
      <c r="D466" s="85"/>
      <c r="E466" s="86"/>
      <c r="F466" s="87"/>
      <c r="G466" s="88"/>
    </row>
    <row r="467" spans="1:7" ht="13">
      <c r="A467" s="127"/>
      <c r="B467" s="99"/>
      <c r="C467" s="124"/>
      <c r="D467" s="92"/>
      <c r="E467" s="131"/>
      <c r="F467" s="96"/>
      <c r="G467" s="134"/>
    </row>
    <row r="468" spans="1:7" ht="100.5">
      <c r="A468" s="127"/>
      <c r="B468" s="99">
        <f>B466+0.01</f>
        <v>7.01</v>
      </c>
      <c r="C468" s="151" t="s">
        <v>745</v>
      </c>
      <c r="D468" s="92"/>
      <c r="E468" s="95"/>
      <c r="F468" s="96"/>
      <c r="G468" s="97"/>
    </row>
    <row r="469" spans="1:7" ht="15.75" customHeight="1">
      <c r="A469" s="127"/>
      <c r="B469" s="99" t="s">
        <v>58</v>
      </c>
      <c r="C469" s="151" t="s">
        <v>422</v>
      </c>
      <c r="D469" s="92" t="s">
        <v>65</v>
      </c>
      <c r="E469" s="95">
        <v>14</v>
      </c>
      <c r="F469" s="96"/>
      <c r="G469" s="97"/>
    </row>
    <row r="470" spans="1:7" ht="15.75" customHeight="1">
      <c r="A470" s="127"/>
      <c r="B470" s="99" t="s">
        <v>59</v>
      </c>
      <c r="C470" s="151" t="s">
        <v>423</v>
      </c>
      <c r="D470" s="92" t="s">
        <v>65</v>
      </c>
      <c r="E470" s="95">
        <v>5</v>
      </c>
      <c r="F470" s="96"/>
      <c r="G470" s="97"/>
    </row>
    <row r="471" spans="1:7" ht="15.75" customHeight="1">
      <c r="A471" s="127"/>
      <c r="B471" s="99" t="s">
        <v>60</v>
      </c>
      <c r="C471" s="151" t="s">
        <v>424</v>
      </c>
      <c r="D471" s="92" t="s">
        <v>65</v>
      </c>
      <c r="E471" s="95">
        <v>0</v>
      </c>
      <c r="F471" s="96"/>
      <c r="G471" s="97"/>
    </row>
    <row r="472" spans="1:7" ht="15.75" customHeight="1">
      <c r="A472" s="127"/>
      <c r="B472" s="99" t="s">
        <v>61</v>
      </c>
      <c r="C472" s="151" t="s">
        <v>425</v>
      </c>
      <c r="D472" s="92" t="s">
        <v>65</v>
      </c>
      <c r="E472" s="95">
        <v>14</v>
      </c>
      <c r="F472" s="96"/>
      <c r="G472" s="97"/>
    </row>
    <row r="473" spans="1:7" ht="15.75" customHeight="1">
      <c r="A473" s="127"/>
      <c r="B473" s="99" t="s">
        <v>62</v>
      </c>
      <c r="C473" s="151" t="s">
        <v>426</v>
      </c>
      <c r="D473" s="92" t="s">
        <v>65</v>
      </c>
      <c r="E473" s="95">
        <v>0</v>
      </c>
      <c r="F473" s="96"/>
      <c r="G473" s="97"/>
    </row>
    <row r="474" spans="1:7" ht="15.75" customHeight="1">
      <c r="A474" s="127"/>
      <c r="B474" s="99" t="s">
        <v>63</v>
      </c>
      <c r="C474" s="151" t="s">
        <v>427</v>
      </c>
      <c r="D474" s="92" t="s">
        <v>65</v>
      </c>
      <c r="E474" s="95">
        <v>2</v>
      </c>
      <c r="F474" s="96"/>
      <c r="G474" s="97"/>
    </row>
    <row r="475" spans="1:7" ht="15.75" customHeight="1">
      <c r="A475" s="127"/>
      <c r="B475" s="99" t="s">
        <v>64</v>
      </c>
      <c r="C475" s="151" t="s">
        <v>428</v>
      </c>
      <c r="D475" s="92" t="s">
        <v>65</v>
      </c>
      <c r="E475" s="95">
        <v>23</v>
      </c>
      <c r="F475" s="96"/>
      <c r="G475" s="97"/>
    </row>
    <row r="476" spans="1:7" ht="15.75" customHeight="1">
      <c r="A476" s="127"/>
      <c r="B476" s="99" t="s">
        <v>74</v>
      </c>
      <c r="C476" s="151" t="s">
        <v>429</v>
      </c>
      <c r="D476" s="92" t="s">
        <v>65</v>
      </c>
      <c r="E476" s="95">
        <v>9</v>
      </c>
      <c r="F476" s="96"/>
      <c r="G476" s="97"/>
    </row>
    <row r="477" spans="1:7" ht="15.75" customHeight="1">
      <c r="A477" s="127"/>
      <c r="B477" s="99" t="s">
        <v>75</v>
      </c>
      <c r="C477" s="151" t="s">
        <v>430</v>
      </c>
      <c r="D477" s="92" t="s">
        <v>65</v>
      </c>
      <c r="E477" s="95">
        <v>2</v>
      </c>
      <c r="F477" s="96"/>
      <c r="G477" s="97"/>
    </row>
    <row r="478" spans="1:7" ht="15.75" customHeight="1">
      <c r="A478" s="127"/>
      <c r="B478" s="99" t="s">
        <v>76</v>
      </c>
      <c r="C478" s="151" t="s">
        <v>431</v>
      </c>
      <c r="D478" s="92" t="s">
        <v>65</v>
      </c>
      <c r="E478" s="95">
        <v>2</v>
      </c>
      <c r="F478" s="96"/>
      <c r="G478" s="97"/>
    </row>
    <row r="479" spans="1:7" ht="15.75" customHeight="1">
      <c r="A479" s="127"/>
      <c r="B479" s="99" t="s">
        <v>77</v>
      </c>
      <c r="C479" s="151" t="s">
        <v>432</v>
      </c>
      <c r="D479" s="92" t="s">
        <v>65</v>
      </c>
      <c r="E479" s="95">
        <v>0</v>
      </c>
      <c r="F479" s="96"/>
      <c r="G479" s="97"/>
    </row>
    <row r="480" spans="1:7">
      <c r="A480" s="127"/>
      <c r="B480" s="99"/>
      <c r="C480" s="151"/>
      <c r="D480" s="92"/>
      <c r="E480" s="95"/>
      <c r="F480" s="96"/>
      <c r="G480" s="97"/>
    </row>
    <row r="481" spans="1:7">
      <c r="A481" s="127"/>
      <c r="B481" s="99">
        <f>B468+0.01</f>
        <v>7.02</v>
      </c>
      <c r="C481" s="151" t="s">
        <v>66</v>
      </c>
      <c r="D481" s="92"/>
      <c r="E481" s="95"/>
      <c r="F481" s="96"/>
      <c r="G481" s="97"/>
    </row>
    <row r="482" spans="1:7" ht="37.5">
      <c r="A482" s="127"/>
      <c r="B482" s="99" t="s">
        <v>7</v>
      </c>
      <c r="C482" s="151" t="s">
        <v>596</v>
      </c>
      <c r="D482" s="92" t="s">
        <v>6</v>
      </c>
      <c r="E482" s="95">
        <v>3</v>
      </c>
      <c r="F482" s="96"/>
      <c r="G482" s="97"/>
    </row>
    <row r="483" spans="1:7">
      <c r="A483" s="127"/>
      <c r="B483" s="99"/>
      <c r="C483" s="151"/>
      <c r="D483" s="92"/>
      <c r="E483" s="95"/>
      <c r="F483" s="96"/>
      <c r="G483" s="97"/>
    </row>
    <row r="484" spans="1:7" ht="37.5">
      <c r="A484" s="127"/>
      <c r="B484" s="99" t="s">
        <v>8</v>
      </c>
      <c r="C484" s="151" t="s">
        <v>597</v>
      </c>
      <c r="D484" s="92" t="s">
        <v>6</v>
      </c>
      <c r="E484" s="95">
        <v>12</v>
      </c>
      <c r="F484" s="96"/>
      <c r="G484" s="97"/>
    </row>
    <row r="485" spans="1:7">
      <c r="A485" s="127"/>
      <c r="B485" s="99"/>
      <c r="C485" s="151"/>
      <c r="D485" s="92"/>
      <c r="E485" s="95"/>
      <c r="F485" s="96"/>
      <c r="G485" s="97"/>
    </row>
    <row r="486" spans="1:7">
      <c r="A486" s="127"/>
      <c r="B486" s="99">
        <f>B481+0.01</f>
        <v>7.0299999999999994</v>
      </c>
      <c r="C486" s="151" t="s">
        <v>443</v>
      </c>
      <c r="D486" s="92"/>
      <c r="E486" s="95"/>
      <c r="F486" s="96"/>
      <c r="G486" s="97"/>
    </row>
    <row r="487" spans="1:7" ht="50">
      <c r="A487" s="127"/>
      <c r="B487" s="99" t="s">
        <v>7</v>
      </c>
      <c r="C487" s="151" t="s">
        <v>558</v>
      </c>
      <c r="D487" s="92" t="s">
        <v>6</v>
      </c>
      <c r="E487" s="95">
        <v>8</v>
      </c>
      <c r="F487" s="96"/>
      <c r="G487" s="97"/>
    </row>
    <row r="488" spans="1:7">
      <c r="A488" s="127"/>
      <c r="B488" s="99"/>
      <c r="C488" s="151"/>
      <c r="D488" s="92"/>
      <c r="E488" s="95"/>
      <c r="F488" s="96"/>
      <c r="G488" s="97"/>
    </row>
    <row r="489" spans="1:7">
      <c r="A489" s="127"/>
      <c r="B489" s="99">
        <f>B486+0.01</f>
        <v>7.0399999999999991</v>
      </c>
      <c r="C489" s="151" t="s">
        <v>67</v>
      </c>
      <c r="D489" s="92"/>
      <c r="E489" s="95"/>
      <c r="F489" s="96"/>
      <c r="G489" s="97"/>
    </row>
    <row r="490" spans="1:7" ht="37.5">
      <c r="A490" s="127"/>
      <c r="B490" s="99"/>
      <c r="C490" s="151" t="s">
        <v>68</v>
      </c>
      <c r="D490" s="92"/>
      <c r="E490" s="95"/>
      <c r="F490" s="96"/>
      <c r="G490" s="97"/>
    </row>
    <row r="491" spans="1:7">
      <c r="A491" s="127"/>
      <c r="B491" s="99" t="s">
        <v>7</v>
      </c>
      <c r="C491" s="151" t="s">
        <v>19</v>
      </c>
      <c r="D491" s="92" t="s">
        <v>9</v>
      </c>
      <c r="E491" s="95">
        <v>15</v>
      </c>
      <c r="F491" s="96"/>
      <c r="G491" s="97"/>
    </row>
    <row r="492" spans="1:7">
      <c r="A492" s="127"/>
      <c r="B492" s="99"/>
      <c r="C492" s="151"/>
      <c r="D492" s="92"/>
      <c r="E492" s="95"/>
      <c r="F492" s="96"/>
      <c r="G492" s="97"/>
    </row>
    <row r="493" spans="1:7">
      <c r="A493" s="127"/>
      <c r="B493" s="99">
        <f>B489+0.01</f>
        <v>7.0499999999999989</v>
      </c>
      <c r="C493" s="151" t="s">
        <v>69</v>
      </c>
      <c r="D493" s="92"/>
      <c r="E493" s="95"/>
      <c r="F493" s="96"/>
      <c r="G493" s="97"/>
    </row>
    <row r="494" spans="1:7" ht="37.5">
      <c r="A494" s="127"/>
      <c r="B494" s="99"/>
      <c r="C494" s="151" t="s">
        <v>70</v>
      </c>
      <c r="D494" s="92" t="s">
        <v>6</v>
      </c>
      <c r="E494" s="95">
        <v>1</v>
      </c>
      <c r="F494" s="96"/>
      <c r="G494" s="97"/>
    </row>
    <row r="495" spans="1:7">
      <c r="A495" s="127"/>
      <c r="B495" s="99"/>
      <c r="C495" s="151"/>
      <c r="D495" s="92"/>
      <c r="E495" s="95"/>
      <c r="F495" s="96"/>
      <c r="G495" s="97"/>
    </row>
    <row r="496" spans="1:7">
      <c r="A496" s="127"/>
      <c r="B496" s="99">
        <f>B493+0.01</f>
        <v>7.0599999999999987</v>
      </c>
      <c r="C496" s="151" t="s">
        <v>71</v>
      </c>
      <c r="D496" s="92"/>
      <c r="E496" s="95"/>
      <c r="F496" s="96"/>
      <c r="G496" s="97"/>
    </row>
    <row r="497" spans="1:7" ht="62.5">
      <c r="A497" s="127"/>
      <c r="B497" s="99"/>
      <c r="C497" s="151" t="s">
        <v>72</v>
      </c>
      <c r="D497" s="92" t="s">
        <v>73</v>
      </c>
      <c r="E497" s="95">
        <v>400</v>
      </c>
      <c r="F497" s="96"/>
      <c r="G497" s="97"/>
    </row>
    <row r="498" spans="1:7">
      <c r="A498" s="127"/>
      <c r="B498" s="99"/>
      <c r="C498" s="151"/>
      <c r="D498" s="92"/>
      <c r="E498" s="95"/>
      <c r="F498" s="96"/>
      <c r="G498" s="97"/>
    </row>
    <row r="499" spans="1:7" ht="13">
      <c r="A499" s="127"/>
      <c r="B499" s="83"/>
      <c r="C499" s="84" t="s">
        <v>50</v>
      </c>
      <c r="D499" s="85"/>
      <c r="E499" s="86"/>
      <c r="F499" s="87"/>
      <c r="G499" s="88"/>
    </row>
    <row r="500" spans="1:7" s="89" customFormat="1" ht="15.75" customHeight="1">
      <c r="A500" s="69"/>
      <c r="B500" s="83">
        <f>B466+1</f>
        <v>8</v>
      </c>
      <c r="C500" s="84" t="s">
        <v>181</v>
      </c>
      <c r="D500" s="85"/>
      <c r="E500" s="86"/>
      <c r="F500" s="87"/>
      <c r="G500" s="88"/>
    </row>
    <row r="501" spans="1:7" ht="13">
      <c r="A501" s="127"/>
      <c r="B501" s="152"/>
      <c r="C501" s="111"/>
      <c r="D501" s="72"/>
      <c r="E501" s="72"/>
      <c r="F501" s="96"/>
      <c r="G501" s="136"/>
    </row>
    <row r="502" spans="1:7" ht="39">
      <c r="A502" s="127"/>
      <c r="B502" s="152"/>
      <c r="C502" s="111" t="s">
        <v>459</v>
      </c>
      <c r="D502" s="72"/>
      <c r="E502" s="72"/>
      <c r="F502" s="96"/>
      <c r="G502" s="97"/>
    </row>
    <row r="503" spans="1:7" ht="13">
      <c r="A503" s="127"/>
      <c r="B503" s="152"/>
      <c r="C503" s="111"/>
      <c r="D503" s="72"/>
      <c r="E503" s="72"/>
      <c r="F503" s="96"/>
      <c r="G503" s="97"/>
    </row>
    <row r="504" spans="1:7" ht="13">
      <c r="A504" s="127"/>
      <c r="B504" s="126">
        <f>B500+0.01</f>
        <v>8.01</v>
      </c>
      <c r="C504" s="111" t="s">
        <v>682</v>
      </c>
      <c r="D504" s="72"/>
      <c r="E504" s="72"/>
      <c r="F504" s="96"/>
      <c r="G504" s="97"/>
    </row>
    <row r="505" spans="1:7" ht="38">
      <c r="A505" s="127"/>
      <c r="B505" s="137"/>
      <c r="C505" s="151" t="s">
        <v>746</v>
      </c>
      <c r="D505" s="72"/>
      <c r="E505" s="72"/>
      <c r="F505" s="96"/>
      <c r="G505" s="97"/>
    </row>
    <row r="506" spans="1:7">
      <c r="A506" s="127"/>
      <c r="B506" s="152"/>
      <c r="C506" s="151"/>
      <c r="D506" s="72"/>
      <c r="E506" s="72"/>
      <c r="F506" s="96"/>
      <c r="G506" s="97"/>
    </row>
    <row r="507" spans="1:7" ht="112.5">
      <c r="A507" s="127"/>
      <c r="B507" s="152" t="s">
        <v>75</v>
      </c>
      <c r="C507" s="151" t="s">
        <v>452</v>
      </c>
      <c r="D507" s="72"/>
      <c r="E507" s="72"/>
      <c r="F507" s="96"/>
      <c r="G507" s="97"/>
    </row>
    <row r="508" spans="1:7">
      <c r="A508" s="127"/>
      <c r="B508" s="152"/>
      <c r="C508" s="151" t="s">
        <v>433</v>
      </c>
      <c r="D508" s="72"/>
      <c r="E508" s="72"/>
      <c r="F508" s="96"/>
      <c r="G508" s="97"/>
    </row>
    <row r="509" spans="1:7" ht="13">
      <c r="A509" s="127"/>
      <c r="B509" s="152"/>
      <c r="C509" s="111" t="s">
        <v>182</v>
      </c>
      <c r="D509" s="72"/>
      <c r="E509" s="72"/>
      <c r="F509" s="96"/>
      <c r="G509" s="97"/>
    </row>
    <row r="510" spans="1:7">
      <c r="A510" s="127"/>
      <c r="B510" s="152"/>
      <c r="C510" s="151" t="s">
        <v>183</v>
      </c>
      <c r="D510" s="72"/>
      <c r="E510" s="72"/>
      <c r="F510" s="96"/>
      <c r="G510" s="97"/>
    </row>
    <row r="511" spans="1:7">
      <c r="A511" s="127"/>
      <c r="B511" s="152"/>
      <c r="C511" s="151" t="s">
        <v>184</v>
      </c>
      <c r="D511" s="72"/>
      <c r="E511" s="72"/>
      <c r="F511" s="96"/>
      <c r="G511" s="97"/>
    </row>
    <row r="512" spans="1:7">
      <c r="A512" s="127"/>
      <c r="B512" s="152"/>
      <c r="C512" s="151" t="s">
        <v>185</v>
      </c>
      <c r="D512" s="72"/>
      <c r="E512" s="72"/>
      <c r="F512" s="96"/>
      <c r="G512" s="97"/>
    </row>
    <row r="513" spans="1:7">
      <c r="A513" s="127"/>
      <c r="B513" s="152"/>
      <c r="C513" s="151" t="s">
        <v>563</v>
      </c>
      <c r="D513" s="72"/>
      <c r="E513" s="72"/>
      <c r="F513" s="96"/>
      <c r="G513" s="97"/>
    </row>
    <row r="514" spans="1:7">
      <c r="A514" s="69"/>
      <c r="B514" s="152"/>
      <c r="C514" s="151" t="s">
        <v>564</v>
      </c>
      <c r="D514" s="72"/>
      <c r="E514" s="72"/>
      <c r="F514" s="96"/>
      <c r="G514" s="97"/>
    </row>
    <row r="515" spans="1:7" s="139" customFormat="1" ht="13">
      <c r="A515" s="138"/>
      <c r="B515" s="152"/>
      <c r="C515" s="151" t="s">
        <v>562</v>
      </c>
      <c r="D515" s="72"/>
      <c r="E515" s="72"/>
      <c r="F515" s="96"/>
      <c r="G515" s="97"/>
    </row>
    <row r="516" spans="1:7" s="71" customFormat="1">
      <c r="A516" s="69"/>
      <c r="B516" s="152"/>
      <c r="C516" s="151" t="s">
        <v>186</v>
      </c>
      <c r="D516" s="72"/>
      <c r="E516" s="72"/>
      <c r="F516" s="96"/>
      <c r="G516" s="97"/>
    </row>
    <row r="517" spans="1:7" s="140" customFormat="1" ht="13">
      <c r="A517" s="138"/>
      <c r="B517" s="152"/>
      <c r="C517" s="151" t="s">
        <v>187</v>
      </c>
      <c r="D517" s="72"/>
      <c r="E517" s="72"/>
      <c r="F517" s="96"/>
      <c r="G517" s="97"/>
    </row>
    <row r="518" spans="1:7" s="140" customFormat="1" ht="13">
      <c r="A518" s="138"/>
      <c r="B518" s="152"/>
      <c r="C518" s="151" t="s">
        <v>188</v>
      </c>
      <c r="D518" s="72"/>
      <c r="E518" s="72"/>
      <c r="F518" s="96"/>
      <c r="G518" s="97"/>
    </row>
    <row r="519" spans="1:7" s="140" customFormat="1" ht="13">
      <c r="A519" s="138"/>
      <c r="B519" s="152"/>
      <c r="C519" s="151" t="s">
        <v>189</v>
      </c>
      <c r="D519" s="72"/>
      <c r="E519" s="72"/>
      <c r="F519" s="96"/>
      <c r="G519" s="97"/>
    </row>
    <row r="520" spans="1:7" s="140" customFormat="1" ht="13">
      <c r="A520" s="138"/>
      <c r="B520" s="152"/>
      <c r="C520" s="151" t="s">
        <v>190</v>
      </c>
      <c r="D520" s="72"/>
      <c r="E520" s="72"/>
      <c r="F520" s="96"/>
      <c r="G520" s="97"/>
    </row>
    <row r="521" spans="1:7" s="140" customFormat="1" ht="13">
      <c r="A521" s="138"/>
      <c r="B521" s="152"/>
      <c r="C521" s="151" t="s">
        <v>191</v>
      </c>
      <c r="D521" s="72"/>
      <c r="E521" s="72"/>
      <c r="F521" s="96"/>
      <c r="G521" s="97"/>
    </row>
    <row r="522" spans="1:7" s="140" customFormat="1" ht="13">
      <c r="A522" s="138"/>
      <c r="B522" s="152"/>
      <c r="C522" s="151"/>
      <c r="D522" s="72"/>
      <c r="E522" s="72"/>
      <c r="F522" s="96"/>
      <c r="G522" s="97"/>
    </row>
    <row r="523" spans="1:7" s="140" customFormat="1" ht="75">
      <c r="A523" s="138"/>
      <c r="B523" s="152" t="s">
        <v>119</v>
      </c>
      <c r="C523" s="151" t="s">
        <v>583</v>
      </c>
      <c r="D523" s="72"/>
      <c r="E523" s="72"/>
      <c r="F523" s="96"/>
      <c r="G523" s="97"/>
    </row>
    <row r="524" spans="1:7" s="140" customFormat="1" ht="13">
      <c r="A524" s="138"/>
      <c r="B524" s="152"/>
      <c r="C524" s="111" t="s">
        <v>192</v>
      </c>
      <c r="D524" s="72"/>
      <c r="E524" s="72"/>
      <c r="F524" s="96"/>
      <c r="G524" s="97"/>
    </row>
    <row r="525" spans="1:7" s="140" customFormat="1" ht="13">
      <c r="A525" s="138"/>
      <c r="B525" s="152"/>
      <c r="C525" s="111" t="s">
        <v>561</v>
      </c>
      <c r="D525" s="72"/>
      <c r="E525" s="72"/>
      <c r="F525" s="96"/>
      <c r="G525" s="97"/>
    </row>
    <row r="526" spans="1:7" s="140" customFormat="1" ht="13">
      <c r="A526" s="138"/>
      <c r="B526" s="152"/>
      <c r="C526" s="151" t="s">
        <v>627</v>
      </c>
      <c r="D526" s="72"/>
      <c r="E526" s="72"/>
      <c r="F526" s="96"/>
      <c r="G526" s="97"/>
    </row>
    <row r="527" spans="1:7" s="140" customFormat="1" ht="13">
      <c r="A527" s="138"/>
      <c r="B527" s="152"/>
      <c r="C527" s="151" t="s">
        <v>193</v>
      </c>
      <c r="D527" s="72"/>
      <c r="E527" s="72"/>
      <c r="F527" s="96"/>
      <c r="G527" s="97"/>
    </row>
    <row r="528" spans="1:7" s="140" customFormat="1" ht="13">
      <c r="A528" s="138"/>
      <c r="B528" s="152"/>
      <c r="C528" s="151" t="s">
        <v>194</v>
      </c>
      <c r="D528" s="72"/>
      <c r="E528" s="72"/>
      <c r="F528" s="96"/>
      <c r="G528" s="97"/>
    </row>
    <row r="529" spans="1:7" s="140" customFormat="1" ht="13">
      <c r="A529" s="138"/>
      <c r="B529" s="152"/>
      <c r="C529" s="151" t="s">
        <v>195</v>
      </c>
      <c r="D529" s="72"/>
      <c r="E529" s="72"/>
      <c r="F529" s="96"/>
      <c r="G529" s="97"/>
    </row>
    <row r="530" spans="1:7" s="140" customFormat="1" ht="13">
      <c r="A530" s="138"/>
      <c r="B530" s="152"/>
      <c r="C530" s="151" t="s">
        <v>196</v>
      </c>
      <c r="D530" s="72"/>
      <c r="E530" s="72"/>
      <c r="F530" s="96"/>
      <c r="G530" s="97"/>
    </row>
    <row r="531" spans="1:7" s="140" customFormat="1" ht="13">
      <c r="A531" s="138"/>
      <c r="B531" s="152"/>
      <c r="C531" s="151" t="s">
        <v>197</v>
      </c>
      <c r="D531" s="72"/>
      <c r="E531" s="72"/>
      <c r="F531" s="96"/>
      <c r="G531" s="97"/>
    </row>
    <row r="532" spans="1:7" s="140" customFormat="1" ht="13">
      <c r="A532" s="138"/>
      <c r="B532" s="152"/>
      <c r="C532" s="151" t="s">
        <v>198</v>
      </c>
      <c r="D532" s="72"/>
      <c r="E532" s="72"/>
      <c r="F532" s="96"/>
      <c r="G532" s="97"/>
    </row>
    <row r="533" spans="1:7" s="140" customFormat="1" ht="13">
      <c r="A533" s="138"/>
      <c r="B533" s="152"/>
      <c r="C533" s="151" t="s">
        <v>199</v>
      </c>
      <c r="D533" s="72"/>
      <c r="E533" s="72"/>
      <c r="F533" s="96"/>
      <c r="G533" s="97"/>
    </row>
    <row r="534" spans="1:7" s="140" customFormat="1" ht="13">
      <c r="A534" s="138"/>
      <c r="B534" s="152"/>
      <c r="C534" s="151" t="s">
        <v>200</v>
      </c>
      <c r="D534" s="72"/>
      <c r="E534" s="72"/>
      <c r="F534" s="96"/>
      <c r="G534" s="97"/>
    </row>
    <row r="535" spans="1:7" s="140" customFormat="1" ht="13">
      <c r="A535" s="138"/>
      <c r="B535" s="152"/>
      <c r="C535" s="151"/>
      <c r="D535" s="72"/>
      <c r="E535" s="72"/>
      <c r="F535" s="96"/>
      <c r="G535" s="97"/>
    </row>
    <row r="536" spans="1:7" s="140" customFormat="1" ht="162.5">
      <c r="A536" s="138"/>
      <c r="B536" s="152" t="s">
        <v>201</v>
      </c>
      <c r="C536" s="151" t="s">
        <v>453</v>
      </c>
      <c r="D536" s="72"/>
      <c r="E536" s="72"/>
      <c r="F536" s="96"/>
      <c r="G536" s="97"/>
    </row>
    <row r="537" spans="1:7" s="140" customFormat="1" ht="13">
      <c r="A537" s="138"/>
      <c r="B537" s="152"/>
      <c r="C537" s="151"/>
      <c r="D537" s="72"/>
      <c r="E537" s="72"/>
      <c r="F537" s="96"/>
      <c r="G537" s="97"/>
    </row>
    <row r="538" spans="1:7" s="140" customFormat="1" ht="112.5">
      <c r="A538" s="138"/>
      <c r="B538" s="152" t="s">
        <v>202</v>
      </c>
      <c r="C538" s="151" t="s">
        <v>454</v>
      </c>
      <c r="D538" s="72"/>
      <c r="E538" s="72"/>
      <c r="F538" s="96"/>
      <c r="G538" s="97"/>
    </row>
    <row r="539" spans="1:7" s="140" customFormat="1" ht="13">
      <c r="A539" s="138"/>
      <c r="B539" s="152"/>
      <c r="C539" s="151" t="s">
        <v>203</v>
      </c>
      <c r="D539" s="72"/>
      <c r="E539" s="72"/>
      <c r="F539" s="96"/>
      <c r="G539" s="97"/>
    </row>
    <row r="540" spans="1:7" s="140" customFormat="1" ht="13">
      <c r="A540" s="138"/>
      <c r="B540" s="152"/>
      <c r="C540" s="151"/>
      <c r="D540" s="72"/>
      <c r="E540" s="72"/>
      <c r="F540" s="96"/>
      <c r="G540" s="97"/>
    </row>
    <row r="541" spans="1:7" s="140" customFormat="1" ht="37.5">
      <c r="A541" s="138"/>
      <c r="B541" s="152" t="s">
        <v>204</v>
      </c>
      <c r="C541" s="151" t="s">
        <v>205</v>
      </c>
      <c r="D541" s="72"/>
      <c r="E541" s="72"/>
      <c r="F541" s="96"/>
      <c r="G541" s="97"/>
    </row>
    <row r="542" spans="1:7" s="140" customFormat="1" ht="13">
      <c r="A542" s="138"/>
      <c r="B542" s="152"/>
      <c r="C542" s="151"/>
      <c r="D542" s="72"/>
      <c r="E542" s="72"/>
      <c r="F542" s="96"/>
      <c r="G542" s="97"/>
    </row>
    <row r="543" spans="1:7" s="140" customFormat="1" ht="37.5">
      <c r="A543" s="138"/>
      <c r="B543" s="152" t="s">
        <v>206</v>
      </c>
      <c r="C543" s="151" t="s">
        <v>207</v>
      </c>
      <c r="D543" s="72"/>
      <c r="E543" s="72"/>
      <c r="F543" s="96"/>
      <c r="G543" s="97"/>
    </row>
    <row r="544" spans="1:7" s="140" customFormat="1" ht="13">
      <c r="A544" s="138"/>
      <c r="B544" s="152"/>
      <c r="C544" s="151"/>
      <c r="D544" s="72"/>
      <c r="E544" s="72"/>
      <c r="F544" s="96"/>
      <c r="G544" s="97"/>
    </row>
    <row r="545" spans="1:7" s="140" customFormat="1" ht="13">
      <c r="A545" s="138"/>
      <c r="B545" s="152" t="s">
        <v>208</v>
      </c>
      <c r="C545" s="151" t="s">
        <v>209</v>
      </c>
      <c r="D545" s="72"/>
      <c r="E545" s="72"/>
      <c r="F545" s="96"/>
      <c r="G545" s="97"/>
    </row>
    <row r="546" spans="1:7" s="140" customFormat="1" ht="13">
      <c r="A546" s="138"/>
      <c r="B546" s="152" t="s">
        <v>210</v>
      </c>
      <c r="C546" s="151" t="s">
        <v>211</v>
      </c>
      <c r="D546" s="72"/>
      <c r="E546" s="72"/>
      <c r="F546" s="96"/>
      <c r="G546" s="97"/>
    </row>
    <row r="547" spans="1:7" s="140" customFormat="1" ht="13">
      <c r="A547" s="138"/>
      <c r="B547" s="152" t="s">
        <v>212</v>
      </c>
      <c r="C547" s="151" t="s">
        <v>213</v>
      </c>
      <c r="D547" s="72"/>
      <c r="E547" s="72"/>
      <c r="F547" s="96"/>
      <c r="G547" s="97"/>
    </row>
    <row r="548" spans="1:7" s="71" customFormat="1">
      <c r="A548" s="69"/>
      <c r="B548" s="152" t="s">
        <v>214</v>
      </c>
      <c r="C548" s="151" t="s">
        <v>215</v>
      </c>
      <c r="D548" s="72"/>
      <c r="E548" s="72"/>
      <c r="F548" s="96"/>
      <c r="G548" s="97"/>
    </row>
    <row r="549" spans="1:7" ht="25">
      <c r="A549" s="69"/>
      <c r="B549" s="152" t="s">
        <v>216</v>
      </c>
      <c r="C549" s="151" t="s">
        <v>217</v>
      </c>
      <c r="D549" s="72"/>
      <c r="E549" s="72"/>
      <c r="F549" s="96"/>
      <c r="G549" s="97"/>
    </row>
    <row r="550" spans="1:7">
      <c r="A550" s="69"/>
      <c r="B550" s="152"/>
      <c r="C550" s="151"/>
      <c r="D550" s="72"/>
      <c r="E550" s="72"/>
      <c r="F550" s="96"/>
      <c r="G550" s="97"/>
    </row>
    <row r="551" spans="1:7" ht="25">
      <c r="A551" s="69"/>
      <c r="B551" s="152"/>
      <c r="C551" s="151" t="s">
        <v>52</v>
      </c>
      <c r="D551" s="72"/>
      <c r="E551" s="72"/>
      <c r="F551" s="96"/>
      <c r="G551" s="97"/>
    </row>
    <row r="552" spans="1:7">
      <c r="A552" s="69"/>
      <c r="B552" s="152"/>
      <c r="C552" s="151"/>
      <c r="D552" s="72"/>
      <c r="E552" s="72"/>
      <c r="F552" s="96"/>
      <c r="G552" s="97"/>
    </row>
    <row r="553" spans="1:7">
      <c r="A553" s="127"/>
      <c r="B553" s="152" t="s">
        <v>7</v>
      </c>
      <c r="C553" s="151" t="s">
        <v>683</v>
      </c>
      <c r="D553" s="72"/>
      <c r="E553" s="72"/>
      <c r="F553" s="96"/>
      <c r="G553" s="97"/>
    </row>
    <row r="554" spans="1:7">
      <c r="A554" s="127"/>
      <c r="B554" s="152"/>
      <c r="C554" s="151" t="s">
        <v>684</v>
      </c>
      <c r="D554" s="72"/>
      <c r="E554" s="72"/>
      <c r="F554" s="96"/>
      <c r="G554" s="97"/>
    </row>
    <row r="555" spans="1:7">
      <c r="A555" s="127"/>
      <c r="B555" s="152"/>
      <c r="C555" s="151" t="s">
        <v>678</v>
      </c>
      <c r="D555" s="72"/>
      <c r="E555" s="72"/>
      <c r="F555" s="96"/>
      <c r="G555" s="97"/>
    </row>
    <row r="556" spans="1:7">
      <c r="A556" s="127"/>
      <c r="B556" s="152"/>
      <c r="C556" s="151" t="s">
        <v>598</v>
      </c>
      <c r="D556" s="92" t="s">
        <v>17</v>
      </c>
      <c r="E556" s="95">
        <v>1</v>
      </c>
      <c r="F556" s="96"/>
      <c r="G556" s="97"/>
    </row>
    <row r="557" spans="1:7">
      <c r="A557" s="127"/>
      <c r="B557" s="152"/>
      <c r="C557" s="151"/>
      <c r="D557" s="72"/>
      <c r="E557" s="72"/>
      <c r="F557" s="96"/>
      <c r="G557" s="97"/>
    </row>
    <row r="558" spans="1:7" ht="13">
      <c r="A558" s="127"/>
      <c r="B558" s="126">
        <f>B504+0.01</f>
        <v>8.02</v>
      </c>
      <c r="C558" s="111" t="s">
        <v>218</v>
      </c>
      <c r="D558" s="72"/>
      <c r="E558" s="72"/>
      <c r="F558" s="96"/>
      <c r="G558" s="97"/>
    </row>
    <row r="559" spans="1:7" ht="28.5" customHeight="1">
      <c r="A559" s="127"/>
      <c r="B559" s="137"/>
      <c r="C559" s="151" t="s">
        <v>747</v>
      </c>
      <c r="D559" s="72"/>
      <c r="E559" s="72"/>
      <c r="F559" s="96"/>
      <c r="G559" s="97"/>
    </row>
    <row r="560" spans="1:7">
      <c r="A560" s="127"/>
      <c r="B560" s="137"/>
      <c r="C560" s="151"/>
      <c r="D560" s="72"/>
      <c r="E560" s="72"/>
      <c r="F560" s="96"/>
      <c r="G560" s="97"/>
    </row>
    <row r="561" spans="1:7" ht="13">
      <c r="A561" s="127"/>
      <c r="B561" s="137" t="s">
        <v>75</v>
      </c>
      <c r="C561" s="111" t="s">
        <v>182</v>
      </c>
      <c r="D561" s="72"/>
      <c r="E561" s="72"/>
      <c r="F561" s="96"/>
      <c r="G561" s="97"/>
    </row>
    <row r="562" spans="1:7">
      <c r="A562" s="127"/>
      <c r="B562" s="137"/>
      <c r="C562" s="151" t="s">
        <v>219</v>
      </c>
      <c r="D562" s="72"/>
      <c r="E562" s="72"/>
      <c r="F562" s="96"/>
      <c r="G562" s="97"/>
    </row>
    <row r="563" spans="1:7">
      <c r="A563" s="127"/>
      <c r="B563" s="137"/>
      <c r="C563" s="151" t="s">
        <v>220</v>
      </c>
      <c r="D563" s="72"/>
      <c r="E563" s="72"/>
      <c r="F563" s="96"/>
      <c r="G563" s="97"/>
    </row>
    <row r="564" spans="1:7">
      <c r="A564" s="127"/>
      <c r="B564" s="137"/>
      <c r="C564" s="151" t="s">
        <v>221</v>
      </c>
      <c r="D564" s="72"/>
      <c r="E564" s="72"/>
      <c r="F564" s="96"/>
      <c r="G564" s="97"/>
    </row>
    <row r="565" spans="1:7">
      <c r="A565" s="127"/>
      <c r="B565" s="137"/>
      <c r="C565" s="151"/>
      <c r="D565" s="72"/>
      <c r="E565" s="72"/>
      <c r="F565" s="96"/>
      <c r="G565" s="97"/>
    </row>
    <row r="566" spans="1:7" ht="13">
      <c r="A566" s="127"/>
      <c r="B566" s="137" t="s">
        <v>119</v>
      </c>
      <c r="C566" s="111" t="s">
        <v>192</v>
      </c>
      <c r="D566" s="72"/>
      <c r="E566" s="72"/>
      <c r="F566" s="96"/>
      <c r="G566" s="97"/>
    </row>
    <row r="567" spans="1:7">
      <c r="A567" s="127"/>
      <c r="B567" s="137"/>
      <c r="C567" s="151" t="s">
        <v>627</v>
      </c>
      <c r="D567" s="72"/>
      <c r="E567" s="72"/>
      <c r="F567" s="96"/>
      <c r="G567" s="97"/>
    </row>
    <row r="568" spans="1:7">
      <c r="A568" s="127"/>
      <c r="B568" s="137"/>
      <c r="C568" s="151" t="s">
        <v>222</v>
      </c>
      <c r="D568" s="72"/>
      <c r="E568" s="72"/>
      <c r="F568" s="96"/>
      <c r="G568" s="97"/>
    </row>
    <row r="569" spans="1:7">
      <c r="A569" s="127"/>
      <c r="B569" s="137"/>
      <c r="C569" s="151" t="s">
        <v>194</v>
      </c>
      <c r="D569" s="72"/>
      <c r="E569" s="72"/>
      <c r="F569" s="96"/>
      <c r="G569" s="97"/>
    </row>
    <row r="570" spans="1:7">
      <c r="A570" s="127"/>
      <c r="B570" s="137"/>
      <c r="C570" s="151" t="s">
        <v>195</v>
      </c>
      <c r="D570" s="72"/>
      <c r="E570" s="72"/>
      <c r="F570" s="96"/>
      <c r="G570" s="97"/>
    </row>
    <row r="571" spans="1:7">
      <c r="A571" s="127"/>
      <c r="B571" s="137"/>
      <c r="C571" s="151" t="s">
        <v>196</v>
      </c>
      <c r="D571" s="72"/>
      <c r="E571" s="72"/>
      <c r="F571" s="96"/>
      <c r="G571" s="97"/>
    </row>
    <row r="572" spans="1:7">
      <c r="A572" s="127"/>
      <c r="B572" s="137"/>
      <c r="C572" s="151" t="s">
        <v>197</v>
      </c>
      <c r="D572" s="72"/>
      <c r="E572" s="72"/>
      <c r="F572" s="96"/>
      <c r="G572" s="97"/>
    </row>
    <row r="573" spans="1:7">
      <c r="A573" s="127"/>
      <c r="B573" s="137"/>
      <c r="C573" s="151" t="s">
        <v>198</v>
      </c>
      <c r="D573" s="72"/>
      <c r="E573" s="72"/>
      <c r="F573" s="96"/>
      <c r="G573" s="97"/>
    </row>
    <row r="574" spans="1:7">
      <c r="A574" s="127"/>
      <c r="B574" s="137"/>
      <c r="C574" s="151" t="s">
        <v>199</v>
      </c>
      <c r="D574" s="72"/>
      <c r="E574" s="72"/>
      <c r="F574" s="96"/>
      <c r="G574" s="97"/>
    </row>
    <row r="575" spans="1:7">
      <c r="A575" s="127"/>
      <c r="B575" s="137"/>
      <c r="C575" s="151" t="s">
        <v>200</v>
      </c>
      <c r="D575" s="72"/>
      <c r="E575" s="72"/>
      <c r="F575" s="96"/>
      <c r="G575" s="97"/>
    </row>
    <row r="576" spans="1:7">
      <c r="A576" s="127"/>
      <c r="B576" s="137"/>
      <c r="C576" s="151"/>
      <c r="D576" s="72"/>
      <c r="E576" s="72"/>
      <c r="F576" s="96"/>
      <c r="G576" s="97"/>
    </row>
    <row r="577" spans="1:7" ht="13">
      <c r="A577" s="127"/>
      <c r="B577" s="137" t="s">
        <v>201</v>
      </c>
      <c r="C577" s="111" t="s">
        <v>223</v>
      </c>
      <c r="D577" s="72"/>
      <c r="E577" s="72"/>
      <c r="F577" s="96"/>
      <c r="G577" s="97"/>
    </row>
    <row r="578" spans="1:7" ht="25">
      <c r="A578" s="127"/>
      <c r="B578" s="137"/>
      <c r="C578" s="151" t="s">
        <v>224</v>
      </c>
      <c r="D578" s="72"/>
      <c r="E578" s="72"/>
      <c r="F578" s="96"/>
      <c r="G578" s="97"/>
    </row>
    <row r="579" spans="1:7">
      <c r="A579" s="127"/>
      <c r="B579" s="137"/>
      <c r="C579" s="151" t="s">
        <v>225</v>
      </c>
      <c r="D579" s="72"/>
      <c r="E579" s="72"/>
      <c r="F579" s="96"/>
      <c r="G579" s="97"/>
    </row>
    <row r="580" spans="1:7">
      <c r="A580" s="127"/>
      <c r="B580" s="137"/>
      <c r="C580" s="151" t="s">
        <v>434</v>
      </c>
      <c r="D580" s="72"/>
      <c r="E580" s="72"/>
      <c r="F580" s="96"/>
      <c r="G580" s="97"/>
    </row>
    <row r="581" spans="1:7">
      <c r="A581" s="127"/>
      <c r="B581" s="152"/>
      <c r="C581" s="151"/>
      <c r="D581" s="72"/>
      <c r="E581" s="72"/>
      <c r="F581" s="96"/>
      <c r="G581" s="97"/>
    </row>
    <row r="582" spans="1:7">
      <c r="A582" s="127"/>
      <c r="B582" s="152" t="s">
        <v>7</v>
      </c>
      <c r="C582" s="151" t="s">
        <v>673</v>
      </c>
      <c r="D582" s="72"/>
      <c r="E582" s="72"/>
      <c r="F582" s="96"/>
      <c r="G582" s="97"/>
    </row>
    <row r="583" spans="1:7">
      <c r="A583" s="127"/>
      <c r="B583" s="152"/>
      <c r="C583" s="151" t="s">
        <v>677</v>
      </c>
      <c r="D583" s="72"/>
      <c r="E583" s="72"/>
      <c r="F583" s="96"/>
      <c r="G583" s="97"/>
    </row>
    <row r="584" spans="1:7">
      <c r="A584" s="127"/>
      <c r="B584" s="152"/>
      <c r="C584" s="151" t="s">
        <v>678</v>
      </c>
      <c r="D584" s="72"/>
      <c r="E584" s="72"/>
      <c r="F584" s="96"/>
      <c r="G584" s="97"/>
    </row>
    <row r="585" spans="1:7">
      <c r="A585" s="127"/>
      <c r="B585" s="152"/>
      <c r="C585" s="151" t="s">
        <v>598</v>
      </c>
      <c r="D585" s="92" t="s">
        <v>17</v>
      </c>
      <c r="E585" s="95">
        <v>1</v>
      </c>
      <c r="F585" s="96"/>
      <c r="G585" s="97"/>
    </row>
    <row r="586" spans="1:7">
      <c r="A586" s="127"/>
      <c r="B586" s="152"/>
      <c r="C586" s="151"/>
      <c r="D586" s="72"/>
      <c r="E586" s="72"/>
      <c r="F586" s="96"/>
      <c r="G586" s="97"/>
    </row>
    <row r="587" spans="1:7">
      <c r="A587" s="127"/>
      <c r="B587" s="152" t="s">
        <v>8</v>
      </c>
      <c r="C587" s="151" t="s">
        <v>676</v>
      </c>
      <c r="D587" s="72"/>
      <c r="E587" s="72"/>
      <c r="F587" s="96"/>
      <c r="G587" s="97"/>
    </row>
    <row r="588" spans="1:7">
      <c r="A588" s="127"/>
      <c r="B588" s="152"/>
      <c r="C588" s="151" t="s">
        <v>626</v>
      </c>
      <c r="D588" s="72"/>
      <c r="E588" s="72"/>
      <c r="F588" s="96"/>
      <c r="G588" s="97"/>
    </row>
    <row r="589" spans="1:7">
      <c r="A589" s="127"/>
      <c r="B589" s="152"/>
      <c r="C589" s="151" t="s">
        <v>693</v>
      </c>
      <c r="D589" s="72"/>
      <c r="E589" s="72"/>
      <c r="F589" s="96"/>
      <c r="G589" s="97"/>
    </row>
    <row r="590" spans="1:7">
      <c r="A590" s="127"/>
      <c r="B590" s="152"/>
      <c r="C590" s="151" t="s">
        <v>598</v>
      </c>
      <c r="D590" s="92" t="s">
        <v>17</v>
      </c>
      <c r="E590" s="95">
        <v>1</v>
      </c>
      <c r="F590" s="96"/>
      <c r="G590" s="97"/>
    </row>
    <row r="591" spans="1:7">
      <c r="A591" s="127"/>
      <c r="B591" s="152"/>
      <c r="C591" s="151"/>
      <c r="D591" s="92"/>
      <c r="E591" s="95"/>
      <c r="F591" s="96"/>
      <c r="G591" s="97"/>
    </row>
    <row r="592" spans="1:7">
      <c r="A592" s="127"/>
      <c r="B592" s="152" t="s">
        <v>7</v>
      </c>
      <c r="C592" s="151" t="s">
        <v>674</v>
      </c>
      <c r="D592" s="72"/>
      <c r="E592" s="72"/>
      <c r="F592" s="96"/>
      <c r="G592" s="97"/>
    </row>
    <row r="593" spans="1:7">
      <c r="A593" s="127"/>
      <c r="B593" s="152"/>
      <c r="C593" s="151" t="s">
        <v>679</v>
      </c>
      <c r="D593" s="72"/>
      <c r="E593" s="72"/>
      <c r="F593" s="96"/>
      <c r="G593" s="97"/>
    </row>
    <row r="594" spans="1:7">
      <c r="A594" s="127"/>
      <c r="B594" s="152"/>
      <c r="C594" s="151" t="s">
        <v>678</v>
      </c>
      <c r="D594" s="72"/>
      <c r="E594" s="72"/>
      <c r="F594" s="96"/>
      <c r="G594" s="97"/>
    </row>
    <row r="595" spans="1:7">
      <c r="A595" s="127"/>
      <c r="B595" s="152"/>
      <c r="C595" s="151" t="s">
        <v>598</v>
      </c>
      <c r="D595" s="92" t="s">
        <v>17</v>
      </c>
      <c r="E595" s="95">
        <v>1</v>
      </c>
      <c r="F595" s="96"/>
      <c r="G595" s="97"/>
    </row>
    <row r="596" spans="1:7">
      <c r="A596" s="127"/>
      <c r="B596" s="152"/>
      <c r="C596" s="151"/>
      <c r="D596" s="92"/>
      <c r="E596" s="95"/>
      <c r="F596" s="96"/>
      <c r="G596" s="97"/>
    </row>
    <row r="597" spans="1:7">
      <c r="A597" s="127"/>
      <c r="B597" s="152" t="s">
        <v>13</v>
      </c>
      <c r="C597" s="151" t="s">
        <v>675</v>
      </c>
      <c r="D597" s="72"/>
      <c r="E597" s="72"/>
      <c r="F597" s="96"/>
      <c r="G597" s="97"/>
    </row>
    <row r="598" spans="1:7">
      <c r="A598" s="127"/>
      <c r="B598" s="152"/>
      <c r="C598" s="151" t="s">
        <v>680</v>
      </c>
      <c r="D598" s="72"/>
      <c r="E598" s="72"/>
      <c r="F598" s="96"/>
      <c r="G598" s="97"/>
    </row>
    <row r="599" spans="1:7">
      <c r="A599" s="127"/>
      <c r="B599" s="152"/>
      <c r="C599" s="151" t="s">
        <v>693</v>
      </c>
      <c r="D599" s="72"/>
      <c r="E599" s="72"/>
      <c r="F599" s="96"/>
      <c r="G599" s="97"/>
    </row>
    <row r="600" spans="1:7">
      <c r="A600" s="127"/>
      <c r="B600" s="152"/>
      <c r="C600" s="151" t="s">
        <v>598</v>
      </c>
      <c r="D600" s="72" t="s">
        <v>17</v>
      </c>
      <c r="E600" s="72">
        <v>1</v>
      </c>
      <c r="F600" s="96"/>
      <c r="G600" s="97"/>
    </row>
    <row r="601" spans="1:7">
      <c r="A601" s="127"/>
      <c r="B601" s="137"/>
      <c r="C601" s="151"/>
      <c r="D601" s="72"/>
      <c r="E601" s="72"/>
      <c r="F601" s="96"/>
      <c r="G601" s="97"/>
    </row>
    <row r="602" spans="1:7">
      <c r="A602" s="127"/>
      <c r="B602" s="152" t="s">
        <v>14</v>
      </c>
      <c r="C602" s="151" t="s">
        <v>734</v>
      </c>
      <c r="D602" s="72"/>
      <c r="E602" s="72"/>
      <c r="F602" s="96"/>
      <c r="G602" s="97"/>
    </row>
    <row r="603" spans="1:7">
      <c r="A603" s="127"/>
      <c r="B603" s="152"/>
      <c r="C603" s="151" t="s">
        <v>681</v>
      </c>
      <c r="D603" s="72"/>
      <c r="E603" s="72"/>
      <c r="F603" s="96"/>
      <c r="G603" s="97"/>
    </row>
    <row r="604" spans="1:7">
      <c r="A604" s="127"/>
      <c r="B604" s="152"/>
      <c r="C604" s="151" t="s">
        <v>678</v>
      </c>
      <c r="D604" s="72"/>
      <c r="E604" s="72"/>
      <c r="F604" s="96"/>
      <c r="G604" s="97"/>
    </row>
    <row r="605" spans="1:7">
      <c r="A605" s="127"/>
      <c r="B605" s="152"/>
      <c r="C605" s="151" t="s">
        <v>598</v>
      </c>
      <c r="D605" s="72" t="s">
        <v>17</v>
      </c>
      <c r="E605" s="72">
        <v>1</v>
      </c>
      <c r="F605" s="96"/>
      <c r="G605" s="97"/>
    </row>
    <row r="606" spans="1:7">
      <c r="A606" s="127"/>
      <c r="B606" s="137"/>
      <c r="C606" s="151"/>
      <c r="D606" s="72"/>
      <c r="E606" s="72"/>
      <c r="F606" s="96"/>
      <c r="G606" s="97"/>
    </row>
    <row r="607" spans="1:7" ht="13">
      <c r="A607" s="127"/>
      <c r="B607" s="126">
        <f>B558+0.01</f>
        <v>8.0299999999999994</v>
      </c>
      <c r="C607" s="111" t="s">
        <v>226</v>
      </c>
      <c r="D607" s="72"/>
      <c r="E607" s="72"/>
      <c r="F607" s="96"/>
      <c r="G607" s="97"/>
    </row>
    <row r="608" spans="1:7" ht="55.5" customHeight="1">
      <c r="A608" s="127"/>
      <c r="B608" s="137"/>
      <c r="C608" s="151" t="s">
        <v>748</v>
      </c>
      <c r="D608" s="72"/>
      <c r="E608" s="72"/>
      <c r="F608" s="96"/>
      <c r="G608" s="97"/>
    </row>
    <row r="609" spans="1:7">
      <c r="A609" s="127"/>
      <c r="B609" s="137"/>
      <c r="C609" s="151"/>
      <c r="D609" s="72"/>
      <c r="E609" s="72"/>
      <c r="F609" s="96"/>
      <c r="G609" s="97"/>
    </row>
    <row r="610" spans="1:7" ht="13">
      <c r="A610" s="127"/>
      <c r="B610" s="137" t="s">
        <v>75</v>
      </c>
      <c r="C610" s="111" t="s">
        <v>182</v>
      </c>
      <c r="D610" s="72"/>
      <c r="E610" s="72"/>
      <c r="F610" s="96"/>
      <c r="G610" s="97"/>
    </row>
    <row r="611" spans="1:7" ht="37.5">
      <c r="A611" s="127"/>
      <c r="B611" s="137"/>
      <c r="C611" s="151" t="s">
        <v>227</v>
      </c>
      <c r="D611" s="72"/>
      <c r="E611" s="72"/>
      <c r="F611" s="96"/>
      <c r="G611" s="97"/>
    </row>
    <row r="612" spans="1:7">
      <c r="A612" s="127"/>
      <c r="B612" s="137"/>
      <c r="C612" s="151" t="s">
        <v>228</v>
      </c>
      <c r="D612" s="72"/>
      <c r="E612" s="72"/>
      <c r="F612" s="96"/>
      <c r="G612" s="97"/>
    </row>
    <row r="613" spans="1:7">
      <c r="A613" s="127"/>
      <c r="B613" s="137"/>
      <c r="C613" s="151" t="s">
        <v>229</v>
      </c>
      <c r="D613" s="72"/>
      <c r="E613" s="72"/>
      <c r="F613" s="96"/>
      <c r="G613" s="97"/>
    </row>
    <row r="614" spans="1:7">
      <c r="A614" s="127"/>
      <c r="B614" s="137"/>
      <c r="C614" s="151" t="s">
        <v>435</v>
      </c>
      <c r="D614" s="72"/>
      <c r="E614" s="72"/>
      <c r="F614" s="96"/>
      <c r="G614" s="97"/>
    </row>
    <row r="615" spans="1:7">
      <c r="A615" s="127"/>
      <c r="B615" s="137"/>
      <c r="C615" s="151" t="s">
        <v>436</v>
      </c>
      <c r="D615" s="72"/>
      <c r="E615" s="72"/>
      <c r="F615" s="96"/>
      <c r="G615" s="97"/>
    </row>
    <row r="616" spans="1:7">
      <c r="A616" s="127"/>
      <c r="B616" s="137"/>
      <c r="C616" s="151"/>
      <c r="D616" s="72"/>
      <c r="E616" s="72"/>
      <c r="F616" s="96"/>
      <c r="G616" s="97"/>
    </row>
    <row r="617" spans="1:7" ht="13">
      <c r="A617" s="127"/>
      <c r="B617" s="137" t="s">
        <v>119</v>
      </c>
      <c r="C617" s="111" t="s">
        <v>192</v>
      </c>
      <c r="D617" s="72"/>
      <c r="E617" s="72"/>
      <c r="F617" s="96"/>
      <c r="G617" s="97"/>
    </row>
    <row r="618" spans="1:7">
      <c r="A618" s="127"/>
      <c r="B618" s="137"/>
      <c r="C618" s="151" t="s">
        <v>230</v>
      </c>
      <c r="D618" s="72"/>
      <c r="E618" s="72"/>
      <c r="F618" s="96"/>
      <c r="G618" s="97"/>
    </row>
    <row r="619" spans="1:7">
      <c r="A619" s="127"/>
      <c r="B619" s="137"/>
      <c r="C619" s="151" t="s">
        <v>441</v>
      </c>
      <c r="D619" s="72"/>
      <c r="E619" s="72"/>
      <c r="F619" s="96"/>
      <c r="G619" s="97"/>
    </row>
    <row r="620" spans="1:7">
      <c r="A620" s="127"/>
      <c r="B620" s="137"/>
      <c r="C620" s="151" t="s">
        <v>231</v>
      </c>
      <c r="D620" s="72"/>
      <c r="E620" s="72"/>
      <c r="F620" s="96"/>
      <c r="G620" s="97"/>
    </row>
    <row r="621" spans="1:7">
      <c r="A621" s="127"/>
      <c r="B621" s="137"/>
      <c r="C621" s="151" t="s">
        <v>232</v>
      </c>
      <c r="D621" s="72"/>
      <c r="E621" s="72"/>
      <c r="F621" s="96"/>
      <c r="G621" s="97"/>
    </row>
    <row r="622" spans="1:7">
      <c r="A622" s="127"/>
      <c r="B622" s="137"/>
      <c r="C622" s="151" t="s">
        <v>233</v>
      </c>
      <c r="D622" s="72"/>
      <c r="E622" s="72"/>
      <c r="F622" s="96"/>
      <c r="G622" s="97"/>
    </row>
    <row r="623" spans="1:7">
      <c r="A623" s="127"/>
      <c r="B623" s="137"/>
      <c r="C623" s="151" t="s">
        <v>234</v>
      </c>
      <c r="D623" s="72"/>
      <c r="E623" s="72"/>
      <c r="F623" s="96"/>
      <c r="G623" s="97"/>
    </row>
    <row r="624" spans="1:7">
      <c r="A624" s="127"/>
      <c r="B624" s="137"/>
      <c r="C624" s="151"/>
      <c r="D624" s="72"/>
      <c r="E624" s="72"/>
      <c r="F624" s="96"/>
      <c r="G624" s="97"/>
    </row>
    <row r="625" spans="1:7" ht="13">
      <c r="A625" s="127"/>
      <c r="B625" s="137" t="s">
        <v>201</v>
      </c>
      <c r="C625" s="111" t="s">
        <v>235</v>
      </c>
      <c r="D625" s="72"/>
      <c r="E625" s="72"/>
      <c r="F625" s="96"/>
      <c r="G625" s="97"/>
    </row>
    <row r="626" spans="1:7">
      <c r="A626" s="127"/>
      <c r="B626" s="137"/>
      <c r="C626" s="151" t="s">
        <v>236</v>
      </c>
      <c r="D626" s="72"/>
      <c r="E626" s="72"/>
      <c r="F626" s="96"/>
      <c r="G626" s="97"/>
    </row>
    <row r="627" spans="1:7">
      <c r="A627" s="127"/>
      <c r="B627" s="137"/>
      <c r="C627" s="151" t="s">
        <v>237</v>
      </c>
      <c r="D627" s="72"/>
      <c r="E627" s="72"/>
      <c r="F627" s="96"/>
      <c r="G627" s="97"/>
    </row>
    <row r="628" spans="1:7">
      <c r="A628" s="127"/>
      <c r="B628" s="137"/>
      <c r="C628" s="151" t="s">
        <v>238</v>
      </c>
      <c r="D628" s="72"/>
      <c r="E628" s="72"/>
      <c r="F628" s="96"/>
      <c r="G628" s="97"/>
    </row>
    <row r="629" spans="1:7">
      <c r="A629" s="127"/>
      <c r="B629" s="137"/>
      <c r="C629" s="151" t="s">
        <v>239</v>
      </c>
      <c r="D629" s="72"/>
      <c r="E629" s="72"/>
      <c r="F629" s="96"/>
      <c r="G629" s="97"/>
    </row>
    <row r="630" spans="1:7">
      <c r="A630" s="127"/>
      <c r="B630" s="137"/>
      <c r="C630" s="151" t="s">
        <v>240</v>
      </c>
      <c r="D630" s="72"/>
      <c r="E630" s="72"/>
      <c r="F630" s="96"/>
      <c r="G630" s="97"/>
    </row>
    <row r="631" spans="1:7">
      <c r="A631" s="127"/>
      <c r="B631" s="137"/>
      <c r="C631" s="151" t="s">
        <v>241</v>
      </c>
      <c r="D631" s="72"/>
      <c r="E631" s="72"/>
      <c r="F631" s="96"/>
      <c r="G631" s="97"/>
    </row>
    <row r="632" spans="1:7">
      <c r="A632" s="127"/>
      <c r="B632" s="137"/>
      <c r="C632" s="151" t="s">
        <v>242</v>
      </c>
      <c r="D632" s="72"/>
      <c r="E632" s="72"/>
      <c r="F632" s="96"/>
      <c r="G632" s="97"/>
    </row>
    <row r="633" spans="1:7">
      <c r="A633" s="127"/>
      <c r="B633" s="137"/>
      <c r="C633" s="151" t="s">
        <v>243</v>
      </c>
      <c r="D633" s="72"/>
      <c r="E633" s="72"/>
      <c r="F633" s="96"/>
      <c r="G633" s="97"/>
    </row>
    <row r="634" spans="1:7">
      <c r="A634" s="127"/>
      <c r="B634" s="137"/>
      <c r="C634" s="151" t="s">
        <v>244</v>
      </c>
      <c r="D634" s="72"/>
      <c r="E634" s="72"/>
      <c r="F634" s="96"/>
      <c r="G634" s="97"/>
    </row>
    <row r="635" spans="1:7">
      <c r="A635" s="127"/>
      <c r="B635" s="137"/>
      <c r="C635" s="151" t="s">
        <v>245</v>
      </c>
      <c r="D635" s="72"/>
      <c r="E635" s="72"/>
      <c r="F635" s="96"/>
      <c r="G635" s="97"/>
    </row>
    <row r="636" spans="1:7">
      <c r="A636" s="127"/>
      <c r="B636" s="137"/>
      <c r="C636" s="151" t="s">
        <v>246</v>
      </c>
      <c r="D636" s="72"/>
      <c r="E636" s="72"/>
      <c r="F636" s="96"/>
      <c r="G636" s="97"/>
    </row>
    <row r="637" spans="1:7">
      <c r="A637" s="127"/>
      <c r="B637" s="137"/>
      <c r="C637" s="151" t="s">
        <v>247</v>
      </c>
      <c r="D637" s="72"/>
      <c r="E637" s="72"/>
      <c r="F637" s="96"/>
      <c r="G637" s="97"/>
    </row>
    <row r="638" spans="1:7">
      <c r="A638" s="127"/>
      <c r="B638" s="137"/>
      <c r="C638" s="151" t="s">
        <v>248</v>
      </c>
      <c r="D638" s="72"/>
      <c r="E638" s="72"/>
      <c r="F638" s="96"/>
      <c r="G638" s="97"/>
    </row>
    <row r="639" spans="1:7">
      <c r="A639" s="127"/>
      <c r="B639" s="137"/>
      <c r="C639" s="151" t="s">
        <v>249</v>
      </c>
      <c r="D639" s="72"/>
      <c r="E639" s="72"/>
      <c r="F639" s="96"/>
      <c r="G639" s="97"/>
    </row>
    <row r="640" spans="1:7">
      <c r="A640" s="127"/>
      <c r="B640" s="137"/>
      <c r="C640" s="151" t="s">
        <v>250</v>
      </c>
      <c r="D640" s="72"/>
      <c r="E640" s="72"/>
      <c r="F640" s="96"/>
      <c r="G640" s="97"/>
    </row>
    <row r="641" spans="1:7" ht="25">
      <c r="A641" s="127"/>
      <c r="B641" s="137"/>
      <c r="C641" s="151" t="s">
        <v>251</v>
      </c>
      <c r="D641" s="72"/>
      <c r="E641" s="72"/>
      <c r="F641" s="96"/>
      <c r="G641" s="97"/>
    </row>
    <row r="642" spans="1:7">
      <c r="A642" s="127"/>
      <c r="B642" s="137"/>
      <c r="C642" s="151" t="s">
        <v>252</v>
      </c>
      <c r="D642" s="72"/>
      <c r="E642" s="72"/>
      <c r="F642" s="96"/>
      <c r="G642" s="97"/>
    </row>
    <row r="643" spans="1:7">
      <c r="A643" s="127"/>
      <c r="B643" s="137"/>
      <c r="C643" s="151" t="s">
        <v>253</v>
      </c>
      <c r="D643" s="72"/>
      <c r="E643" s="72"/>
      <c r="F643" s="96"/>
      <c r="G643" s="97"/>
    </row>
    <row r="644" spans="1:7" ht="25">
      <c r="A644" s="127"/>
      <c r="B644" s="137"/>
      <c r="C644" s="151" t="s">
        <v>254</v>
      </c>
      <c r="D644" s="72"/>
      <c r="E644" s="72"/>
      <c r="F644" s="96"/>
      <c r="G644" s="97"/>
    </row>
    <row r="645" spans="1:7">
      <c r="A645" s="127"/>
      <c r="B645" s="137"/>
      <c r="C645" s="151"/>
      <c r="D645" s="72"/>
      <c r="E645" s="72"/>
      <c r="F645" s="96"/>
      <c r="G645" s="97"/>
    </row>
    <row r="646" spans="1:7" ht="13">
      <c r="A646" s="127"/>
      <c r="B646" s="152" t="s">
        <v>202</v>
      </c>
      <c r="C646" s="111" t="s">
        <v>560</v>
      </c>
      <c r="D646" s="72"/>
      <c r="E646" s="72"/>
      <c r="F646" s="96"/>
      <c r="G646" s="97"/>
    </row>
    <row r="647" spans="1:7" ht="75">
      <c r="A647" s="127"/>
      <c r="B647" s="152"/>
      <c r="C647" s="151" t="s">
        <v>559</v>
      </c>
      <c r="D647" s="72"/>
      <c r="E647" s="72"/>
      <c r="F647" s="96"/>
      <c r="G647" s="97"/>
    </row>
    <row r="648" spans="1:7">
      <c r="A648" s="127"/>
      <c r="B648" s="137"/>
      <c r="C648" s="151"/>
      <c r="D648" s="72"/>
      <c r="E648" s="72"/>
      <c r="F648" s="96"/>
      <c r="G648" s="97"/>
    </row>
    <row r="649" spans="1:7" ht="13">
      <c r="A649" s="127"/>
      <c r="B649" s="137" t="s">
        <v>204</v>
      </c>
      <c r="C649" s="111" t="s">
        <v>223</v>
      </c>
      <c r="D649" s="72"/>
      <c r="E649" s="72"/>
      <c r="F649" s="96"/>
      <c r="G649" s="97"/>
    </row>
    <row r="650" spans="1:7">
      <c r="A650" s="127"/>
      <c r="B650" s="137"/>
      <c r="C650" s="151" t="s">
        <v>255</v>
      </c>
      <c r="D650" s="72"/>
      <c r="E650" s="72"/>
      <c r="F650" s="96"/>
      <c r="G650" s="97"/>
    </row>
    <row r="651" spans="1:7" ht="25">
      <c r="A651" s="127"/>
      <c r="B651" s="137"/>
      <c r="C651" s="151" t="s">
        <v>256</v>
      </c>
      <c r="D651" s="72"/>
      <c r="E651" s="72"/>
      <c r="F651" s="96"/>
      <c r="G651" s="97"/>
    </row>
    <row r="652" spans="1:7" ht="25">
      <c r="A652" s="127"/>
      <c r="B652" s="137"/>
      <c r="C652" s="151" t="s">
        <v>257</v>
      </c>
      <c r="D652" s="72"/>
      <c r="E652" s="72"/>
      <c r="F652" s="96"/>
      <c r="G652" s="97"/>
    </row>
    <row r="653" spans="1:7">
      <c r="A653" s="127"/>
      <c r="B653" s="137"/>
      <c r="C653" s="151" t="s">
        <v>258</v>
      </c>
      <c r="D653" s="72"/>
      <c r="E653" s="72"/>
      <c r="F653" s="96"/>
      <c r="G653" s="97"/>
    </row>
    <row r="654" spans="1:7">
      <c r="A654" s="127"/>
      <c r="B654" s="152"/>
      <c r="C654" s="151"/>
      <c r="D654" s="72"/>
      <c r="E654" s="72"/>
      <c r="F654" s="96"/>
      <c r="G654" s="97"/>
    </row>
    <row r="655" spans="1:7">
      <c r="A655" s="127"/>
      <c r="B655" s="152" t="s">
        <v>7</v>
      </c>
      <c r="C655" s="151" t="s">
        <v>685</v>
      </c>
      <c r="D655" s="72"/>
      <c r="E655" s="72"/>
      <c r="F655" s="96"/>
      <c r="G655" s="97"/>
    </row>
    <row r="656" spans="1:7">
      <c r="A656" s="127"/>
      <c r="B656" s="152"/>
      <c r="C656" s="151" t="s">
        <v>686</v>
      </c>
      <c r="D656" s="72"/>
      <c r="E656" s="72"/>
      <c r="F656" s="96"/>
      <c r="G656" s="97"/>
    </row>
    <row r="657" spans="1:7">
      <c r="A657" s="127"/>
      <c r="B657" s="152"/>
      <c r="C657" s="151" t="s">
        <v>259</v>
      </c>
      <c r="D657" s="72"/>
      <c r="E657" s="72"/>
      <c r="F657" s="96"/>
      <c r="G657" s="97"/>
    </row>
    <row r="658" spans="1:7">
      <c r="A658" s="127"/>
      <c r="B658" s="152"/>
      <c r="C658" s="151" t="s">
        <v>687</v>
      </c>
      <c r="D658" s="72"/>
      <c r="E658" s="72"/>
      <c r="F658" s="96"/>
      <c r="G658" s="97"/>
    </row>
    <row r="659" spans="1:7">
      <c r="A659" s="127"/>
      <c r="B659" s="152"/>
      <c r="C659" s="151" t="s">
        <v>688</v>
      </c>
      <c r="D659" s="72"/>
      <c r="E659" s="72"/>
      <c r="F659" s="96"/>
      <c r="G659" s="97"/>
    </row>
    <row r="660" spans="1:7">
      <c r="A660" s="127"/>
      <c r="B660" s="152"/>
      <c r="C660" s="151" t="s">
        <v>260</v>
      </c>
      <c r="D660" s="72" t="s">
        <v>17</v>
      </c>
      <c r="E660" s="72">
        <v>1</v>
      </c>
      <c r="F660" s="96"/>
      <c r="G660" s="97"/>
    </row>
    <row r="661" spans="1:7">
      <c r="A661" s="127"/>
      <c r="B661" s="152"/>
      <c r="C661" s="151"/>
      <c r="D661" s="72"/>
      <c r="E661" s="72"/>
      <c r="F661" s="96"/>
      <c r="G661" s="97"/>
    </row>
    <row r="662" spans="1:7">
      <c r="A662" s="127"/>
      <c r="B662" s="152" t="s">
        <v>8</v>
      </c>
      <c r="C662" s="151" t="s">
        <v>685</v>
      </c>
      <c r="D662" s="72"/>
      <c r="E662" s="72"/>
      <c r="F662" s="96"/>
      <c r="G662" s="97"/>
    </row>
    <row r="663" spans="1:7">
      <c r="A663" s="127"/>
      <c r="B663" s="152"/>
      <c r="C663" s="151" t="s">
        <v>690</v>
      </c>
      <c r="D663" s="72"/>
      <c r="E663" s="72"/>
      <c r="F663" s="96"/>
      <c r="G663" s="97"/>
    </row>
    <row r="664" spans="1:7">
      <c r="A664" s="127"/>
      <c r="B664" s="152"/>
      <c r="C664" s="151" t="s">
        <v>259</v>
      </c>
      <c r="D664" s="72"/>
      <c r="E664" s="72"/>
      <c r="F664" s="96"/>
      <c r="G664" s="97"/>
    </row>
    <row r="665" spans="1:7">
      <c r="A665" s="127"/>
      <c r="B665" s="152"/>
      <c r="C665" s="151" t="s">
        <v>687</v>
      </c>
      <c r="D665" s="72"/>
      <c r="E665" s="72"/>
      <c r="F665" s="96"/>
      <c r="G665" s="97"/>
    </row>
    <row r="666" spans="1:7">
      <c r="A666" s="127"/>
      <c r="B666" s="152"/>
      <c r="C666" s="151" t="s">
        <v>689</v>
      </c>
      <c r="D666" s="72"/>
      <c r="E666" s="72"/>
      <c r="F666" s="96"/>
      <c r="G666" s="97"/>
    </row>
    <row r="667" spans="1:7">
      <c r="A667" s="127"/>
      <c r="B667" s="152"/>
      <c r="C667" s="151" t="s">
        <v>260</v>
      </c>
      <c r="D667" s="72" t="s">
        <v>17</v>
      </c>
      <c r="E667" s="72">
        <v>1</v>
      </c>
      <c r="F667" s="96"/>
      <c r="G667" s="97"/>
    </row>
    <row r="668" spans="1:7">
      <c r="A668" s="127"/>
      <c r="B668" s="152"/>
      <c r="C668" s="151"/>
      <c r="D668" s="72"/>
      <c r="E668" s="72"/>
      <c r="F668" s="96"/>
      <c r="G668" s="97"/>
    </row>
    <row r="669" spans="1:7">
      <c r="A669" s="127"/>
      <c r="B669" s="152" t="s">
        <v>13</v>
      </c>
      <c r="C669" s="151" t="s">
        <v>608</v>
      </c>
      <c r="D669" s="72"/>
      <c r="E669" s="72"/>
      <c r="F669" s="96"/>
      <c r="G669" s="97"/>
    </row>
    <row r="670" spans="1:7">
      <c r="A670" s="127"/>
      <c r="B670" s="152"/>
      <c r="C670" s="151" t="s">
        <v>690</v>
      </c>
      <c r="D670" s="72"/>
      <c r="E670" s="72"/>
      <c r="F670" s="96"/>
      <c r="G670" s="97"/>
    </row>
    <row r="671" spans="1:7">
      <c r="A671" s="127"/>
      <c r="B671" s="152"/>
      <c r="C671" s="151" t="s">
        <v>259</v>
      </c>
      <c r="D671" s="72"/>
      <c r="E671" s="72"/>
      <c r="F671" s="96"/>
      <c r="G671" s="97"/>
    </row>
    <row r="672" spans="1:7">
      <c r="A672" s="127"/>
      <c r="B672" s="152"/>
      <c r="C672" s="151" t="s">
        <v>687</v>
      </c>
      <c r="D672" s="72"/>
      <c r="E672" s="72"/>
      <c r="F672" s="96"/>
      <c r="G672" s="97"/>
    </row>
    <row r="673" spans="1:7">
      <c r="A673" s="127"/>
      <c r="B673" s="152"/>
      <c r="C673" s="151" t="s">
        <v>692</v>
      </c>
      <c r="D673" s="72"/>
      <c r="E673" s="72"/>
      <c r="F673" s="96"/>
      <c r="G673" s="97"/>
    </row>
    <row r="674" spans="1:7">
      <c r="A674" s="127"/>
      <c r="B674" s="152"/>
      <c r="C674" s="151" t="s">
        <v>260</v>
      </c>
      <c r="D674" s="72" t="s">
        <v>17</v>
      </c>
      <c r="E674" s="72">
        <v>4</v>
      </c>
      <c r="F674" s="96"/>
      <c r="G674" s="97"/>
    </row>
    <row r="675" spans="1:7">
      <c r="A675" s="127"/>
      <c r="B675" s="152"/>
      <c r="C675" s="151"/>
      <c r="D675" s="72"/>
      <c r="E675" s="72"/>
      <c r="F675" s="96"/>
      <c r="G675" s="97"/>
    </row>
    <row r="676" spans="1:7">
      <c r="A676" s="127"/>
      <c r="B676" s="152" t="s">
        <v>14</v>
      </c>
      <c r="C676" s="151" t="s">
        <v>608</v>
      </c>
      <c r="D676" s="72"/>
      <c r="E676" s="72"/>
      <c r="F676" s="96"/>
      <c r="G676" s="97"/>
    </row>
    <row r="677" spans="1:7">
      <c r="A677" s="127"/>
      <c r="B677" s="152"/>
      <c r="C677" s="151" t="s">
        <v>690</v>
      </c>
      <c r="D677" s="72"/>
      <c r="E677" s="72"/>
      <c r="F677" s="96"/>
      <c r="G677" s="97"/>
    </row>
    <row r="678" spans="1:7">
      <c r="A678" s="127"/>
      <c r="B678" s="152"/>
      <c r="C678" s="151" t="s">
        <v>259</v>
      </c>
      <c r="D678" s="72"/>
      <c r="E678" s="72"/>
      <c r="F678" s="96"/>
      <c r="G678" s="97"/>
    </row>
    <row r="679" spans="1:7">
      <c r="A679" s="127"/>
      <c r="B679" s="152"/>
      <c r="C679" s="151" t="s">
        <v>687</v>
      </c>
      <c r="D679" s="72"/>
      <c r="E679" s="72"/>
      <c r="F679" s="96"/>
      <c r="G679" s="97"/>
    </row>
    <row r="680" spans="1:7">
      <c r="A680" s="127"/>
      <c r="B680" s="152"/>
      <c r="C680" s="151" t="s">
        <v>692</v>
      </c>
      <c r="D680" s="72"/>
      <c r="E680" s="72"/>
      <c r="F680" s="96"/>
      <c r="G680" s="97"/>
    </row>
    <row r="681" spans="1:7">
      <c r="A681" s="127"/>
      <c r="B681" s="152"/>
      <c r="C681" s="151" t="s">
        <v>260</v>
      </c>
      <c r="D681" s="72" t="s">
        <v>17</v>
      </c>
      <c r="E681" s="72">
        <v>1</v>
      </c>
      <c r="F681" s="96"/>
      <c r="G681" s="97"/>
    </row>
    <row r="682" spans="1:7">
      <c r="A682" s="127"/>
      <c r="B682" s="152"/>
      <c r="C682" s="151"/>
      <c r="D682" s="72"/>
      <c r="E682" s="72"/>
      <c r="F682" s="96"/>
      <c r="G682" s="97"/>
    </row>
    <row r="683" spans="1:7">
      <c r="A683" s="127"/>
      <c r="B683" s="152" t="s">
        <v>15</v>
      </c>
      <c r="C683" s="151" t="s">
        <v>608</v>
      </c>
      <c r="D683" s="72"/>
      <c r="E683" s="72"/>
      <c r="F683" s="96"/>
      <c r="G683" s="97"/>
    </row>
    <row r="684" spans="1:7">
      <c r="A684" s="127"/>
      <c r="B684" s="152"/>
      <c r="C684" s="151" t="s">
        <v>691</v>
      </c>
      <c r="D684" s="72"/>
      <c r="E684" s="72"/>
      <c r="F684" s="96"/>
      <c r="G684" s="97"/>
    </row>
    <row r="685" spans="1:7">
      <c r="A685" s="127"/>
      <c r="B685" s="152"/>
      <c r="C685" s="151" t="s">
        <v>261</v>
      </c>
      <c r="D685" s="72"/>
      <c r="E685" s="72"/>
      <c r="F685" s="96"/>
      <c r="G685" s="97"/>
    </row>
    <row r="686" spans="1:7">
      <c r="A686" s="127"/>
      <c r="B686" s="152"/>
      <c r="C686" s="151" t="s">
        <v>687</v>
      </c>
      <c r="D686" s="72"/>
      <c r="E686" s="72"/>
      <c r="F686" s="96"/>
      <c r="G686" s="97"/>
    </row>
    <row r="687" spans="1:7">
      <c r="A687" s="127"/>
      <c r="B687" s="152"/>
      <c r="C687" s="151" t="s">
        <v>620</v>
      </c>
      <c r="D687" s="72"/>
      <c r="E687" s="72"/>
      <c r="F687" s="96"/>
      <c r="G687" s="97"/>
    </row>
    <row r="688" spans="1:7">
      <c r="A688" s="127"/>
      <c r="B688" s="152"/>
      <c r="C688" s="151" t="s">
        <v>260</v>
      </c>
      <c r="D688" s="72" t="s">
        <v>17</v>
      </c>
      <c r="E688" s="72">
        <v>1</v>
      </c>
      <c r="F688" s="96"/>
      <c r="G688" s="97"/>
    </row>
    <row r="689" spans="1:7">
      <c r="A689" s="127"/>
      <c r="B689" s="137"/>
      <c r="C689" s="151"/>
      <c r="D689" s="72"/>
      <c r="E689" s="72"/>
      <c r="F689" s="96"/>
      <c r="G689" s="97"/>
    </row>
    <row r="690" spans="1:7" ht="100">
      <c r="A690" s="127"/>
      <c r="B690" s="126">
        <f>B607+0.01</f>
        <v>8.0399999999999991</v>
      </c>
      <c r="C690" s="151" t="s">
        <v>699</v>
      </c>
      <c r="D690" s="72"/>
      <c r="E690" s="72"/>
      <c r="F690" s="96"/>
      <c r="G690" s="97"/>
    </row>
    <row r="691" spans="1:7">
      <c r="A691" s="127"/>
      <c r="B691" s="137"/>
      <c r="C691" s="151"/>
      <c r="D691" s="72"/>
      <c r="E691" s="72"/>
      <c r="F691" s="96"/>
      <c r="G691" s="97"/>
    </row>
    <row r="692" spans="1:7">
      <c r="A692" s="127"/>
      <c r="B692" s="137" t="s">
        <v>7</v>
      </c>
      <c r="C692" s="151" t="s">
        <v>700</v>
      </c>
      <c r="D692" s="72"/>
      <c r="E692" s="72"/>
      <c r="F692" s="96"/>
      <c r="G692" s="97"/>
    </row>
    <row r="693" spans="1:7">
      <c r="A693" s="127"/>
      <c r="B693" s="137"/>
      <c r="C693" s="151" t="s">
        <v>701</v>
      </c>
      <c r="D693" s="72"/>
      <c r="E693" s="72"/>
      <c r="F693" s="96"/>
      <c r="G693" s="97"/>
    </row>
    <row r="694" spans="1:7">
      <c r="A694" s="127"/>
      <c r="B694" s="137"/>
      <c r="C694" s="151" t="s">
        <v>702</v>
      </c>
      <c r="D694" s="72"/>
      <c r="E694" s="72"/>
      <c r="F694" s="96"/>
      <c r="G694" s="97"/>
    </row>
    <row r="695" spans="1:7">
      <c r="A695" s="127"/>
      <c r="B695" s="137"/>
      <c r="C695" s="151" t="s">
        <v>703</v>
      </c>
      <c r="D695" s="72"/>
      <c r="E695" s="72"/>
      <c r="F695" s="96"/>
      <c r="G695" s="97"/>
    </row>
    <row r="696" spans="1:7">
      <c r="A696" s="127"/>
      <c r="B696" s="137"/>
      <c r="C696" s="151" t="s">
        <v>704</v>
      </c>
      <c r="D696" s="72"/>
      <c r="E696" s="72"/>
      <c r="F696" s="96"/>
      <c r="G696" s="97"/>
    </row>
    <row r="697" spans="1:7">
      <c r="A697" s="127"/>
      <c r="B697" s="137"/>
      <c r="C697" s="151" t="s">
        <v>730</v>
      </c>
      <c r="D697" s="72"/>
      <c r="E697" s="72"/>
      <c r="F697" s="96"/>
      <c r="G697" s="97"/>
    </row>
    <row r="698" spans="1:7">
      <c r="A698" s="127"/>
      <c r="B698" s="137"/>
      <c r="C698" s="151" t="s">
        <v>705</v>
      </c>
      <c r="D698" s="72"/>
      <c r="E698" s="72"/>
      <c r="F698" s="96"/>
      <c r="G698" s="97"/>
    </row>
    <row r="699" spans="1:7">
      <c r="A699" s="127"/>
      <c r="B699" s="137"/>
      <c r="C699" s="151" t="s">
        <v>706</v>
      </c>
      <c r="D699" s="72"/>
      <c r="E699" s="72"/>
      <c r="F699" s="96"/>
      <c r="G699" s="97"/>
    </row>
    <row r="700" spans="1:7">
      <c r="A700" s="127"/>
      <c r="B700" s="137"/>
      <c r="C700" s="151" t="s">
        <v>762</v>
      </c>
      <c r="D700" s="72"/>
      <c r="E700" s="72"/>
      <c r="F700" s="96"/>
      <c r="G700" s="97"/>
    </row>
    <row r="701" spans="1:7">
      <c r="A701" s="127"/>
      <c r="B701" s="137"/>
      <c r="C701" s="151" t="s">
        <v>707</v>
      </c>
      <c r="D701" s="72"/>
      <c r="E701" s="72"/>
      <c r="F701" s="96"/>
      <c r="G701" s="97"/>
    </row>
    <row r="702" spans="1:7">
      <c r="A702" s="127"/>
      <c r="B702" s="137"/>
      <c r="C702" s="151" t="s">
        <v>708</v>
      </c>
      <c r="D702" s="72" t="s">
        <v>6</v>
      </c>
      <c r="E702" s="72">
        <v>1</v>
      </c>
      <c r="F702" s="96"/>
      <c r="G702" s="97"/>
    </row>
    <row r="703" spans="1:7">
      <c r="A703" s="127"/>
      <c r="B703" s="137"/>
      <c r="C703" s="151"/>
      <c r="D703" s="72"/>
      <c r="E703" s="72"/>
      <c r="F703" s="96"/>
      <c r="G703" s="97"/>
    </row>
    <row r="704" spans="1:7">
      <c r="A704" s="127"/>
      <c r="B704" s="137" t="s">
        <v>8</v>
      </c>
      <c r="C704" s="151" t="s">
        <v>733</v>
      </c>
      <c r="D704" s="72"/>
      <c r="E704" s="72"/>
      <c r="F704" s="96"/>
      <c r="G704" s="97"/>
    </row>
    <row r="705" spans="1:7">
      <c r="A705" s="127"/>
      <c r="B705" s="137"/>
      <c r="C705" s="151" t="s">
        <v>701</v>
      </c>
      <c r="D705" s="72"/>
      <c r="E705" s="72"/>
      <c r="F705" s="96"/>
      <c r="G705" s="97"/>
    </row>
    <row r="706" spans="1:7">
      <c r="A706" s="127"/>
      <c r="B706" s="137"/>
      <c r="C706" s="151" t="s">
        <v>702</v>
      </c>
      <c r="D706" s="72"/>
      <c r="E706" s="72"/>
      <c r="F706" s="96"/>
      <c r="G706" s="97"/>
    </row>
    <row r="707" spans="1:7">
      <c r="A707" s="127"/>
      <c r="B707" s="137"/>
      <c r="C707" s="151" t="s">
        <v>703</v>
      </c>
      <c r="D707" s="72"/>
      <c r="E707" s="72"/>
      <c r="F707" s="96"/>
      <c r="G707" s="97"/>
    </row>
    <row r="708" spans="1:7">
      <c r="A708" s="127"/>
      <c r="B708" s="137"/>
      <c r="C708" s="151" t="s">
        <v>704</v>
      </c>
      <c r="D708" s="72"/>
      <c r="E708" s="72"/>
      <c r="F708" s="96"/>
      <c r="G708" s="97"/>
    </row>
    <row r="709" spans="1:7">
      <c r="A709" s="127"/>
      <c r="B709" s="137"/>
      <c r="C709" s="151" t="s">
        <v>731</v>
      </c>
      <c r="D709" s="72"/>
      <c r="E709" s="72"/>
      <c r="F709" s="96"/>
      <c r="G709" s="97"/>
    </row>
    <row r="710" spans="1:7">
      <c r="A710" s="127"/>
      <c r="B710" s="137"/>
      <c r="C710" s="151" t="s">
        <v>705</v>
      </c>
      <c r="D710" s="72"/>
      <c r="E710" s="72"/>
      <c r="F710" s="96"/>
      <c r="G710" s="97"/>
    </row>
    <row r="711" spans="1:7">
      <c r="A711" s="127"/>
      <c r="B711" s="137"/>
      <c r="C711" s="151" t="s">
        <v>706</v>
      </c>
      <c r="D711" s="72"/>
      <c r="E711" s="72"/>
      <c r="F711" s="96"/>
      <c r="G711" s="97"/>
    </row>
    <row r="712" spans="1:7">
      <c r="A712" s="127"/>
      <c r="B712" s="137"/>
      <c r="C712" s="151" t="s">
        <v>763</v>
      </c>
      <c r="D712" s="72"/>
      <c r="E712" s="72"/>
      <c r="F712" s="96"/>
      <c r="G712" s="97"/>
    </row>
    <row r="713" spans="1:7">
      <c r="A713" s="127"/>
      <c r="B713" s="137"/>
      <c r="C713" s="151" t="s">
        <v>707</v>
      </c>
      <c r="D713" s="72"/>
      <c r="E713" s="72"/>
      <c r="F713" s="96"/>
      <c r="G713" s="97"/>
    </row>
    <row r="714" spans="1:7">
      <c r="A714" s="127"/>
      <c r="B714" s="137"/>
      <c r="C714" s="151" t="s">
        <v>708</v>
      </c>
      <c r="D714" s="72" t="s">
        <v>6</v>
      </c>
      <c r="E714" s="72">
        <v>1</v>
      </c>
      <c r="F714" s="96"/>
      <c r="G714" s="97"/>
    </row>
    <row r="715" spans="1:7">
      <c r="A715" s="127"/>
      <c r="B715" s="137"/>
      <c r="C715" s="151"/>
      <c r="D715" s="72"/>
      <c r="E715" s="72"/>
      <c r="F715" s="96"/>
      <c r="G715" s="97"/>
    </row>
    <row r="716" spans="1:7">
      <c r="A716" s="127"/>
      <c r="B716" s="137" t="s">
        <v>13</v>
      </c>
      <c r="C716" s="151" t="s">
        <v>709</v>
      </c>
      <c r="D716" s="72"/>
      <c r="E716" s="72"/>
      <c r="F716" s="96"/>
      <c r="G716" s="97"/>
    </row>
    <row r="717" spans="1:7">
      <c r="A717" s="127"/>
      <c r="B717" s="137"/>
      <c r="C717" s="151" t="s">
        <v>701</v>
      </c>
      <c r="D717" s="72"/>
      <c r="E717" s="72"/>
      <c r="F717" s="96"/>
      <c r="G717" s="97"/>
    </row>
    <row r="718" spans="1:7">
      <c r="A718" s="127"/>
      <c r="B718" s="137"/>
      <c r="C718" s="151" t="s">
        <v>702</v>
      </c>
      <c r="D718" s="72"/>
      <c r="E718" s="72"/>
      <c r="F718" s="96"/>
      <c r="G718" s="97"/>
    </row>
    <row r="719" spans="1:7">
      <c r="A719" s="127"/>
      <c r="B719" s="137"/>
      <c r="C719" s="151" t="s">
        <v>703</v>
      </c>
      <c r="D719" s="72"/>
      <c r="E719" s="72"/>
      <c r="F719" s="96"/>
      <c r="G719" s="97"/>
    </row>
    <row r="720" spans="1:7">
      <c r="A720" s="127"/>
      <c r="B720" s="137"/>
      <c r="C720" s="151" t="s">
        <v>704</v>
      </c>
      <c r="D720" s="72"/>
      <c r="E720" s="72"/>
      <c r="F720" s="96"/>
      <c r="G720" s="97"/>
    </row>
    <row r="721" spans="1:7">
      <c r="A721" s="127"/>
      <c r="B721" s="137"/>
      <c r="C721" s="151" t="s">
        <v>730</v>
      </c>
      <c r="D721" s="72"/>
      <c r="E721" s="72"/>
      <c r="F721" s="96"/>
      <c r="G721" s="97"/>
    </row>
    <row r="722" spans="1:7">
      <c r="A722" s="127"/>
      <c r="B722" s="137"/>
      <c r="C722" s="151" t="s">
        <v>705</v>
      </c>
      <c r="D722" s="72"/>
      <c r="E722" s="72"/>
      <c r="F722" s="96"/>
      <c r="G722" s="97"/>
    </row>
    <row r="723" spans="1:7">
      <c r="A723" s="127"/>
      <c r="B723" s="137"/>
      <c r="C723" s="151" t="s">
        <v>710</v>
      </c>
      <c r="D723" s="72"/>
      <c r="E723" s="72"/>
      <c r="F723" s="96"/>
      <c r="G723" s="97"/>
    </row>
    <row r="724" spans="1:7">
      <c r="A724" s="127"/>
      <c r="B724" s="137"/>
      <c r="C724" s="151" t="s">
        <v>763</v>
      </c>
      <c r="D724" s="72"/>
      <c r="E724" s="72"/>
      <c r="F724" s="96"/>
      <c r="G724" s="97"/>
    </row>
    <row r="725" spans="1:7">
      <c r="A725" s="127"/>
      <c r="B725" s="137"/>
      <c r="C725" s="151" t="s">
        <v>707</v>
      </c>
      <c r="D725" s="72"/>
      <c r="E725" s="72"/>
      <c r="F725" s="96"/>
      <c r="G725" s="97"/>
    </row>
    <row r="726" spans="1:7">
      <c r="A726" s="127"/>
      <c r="B726" s="137"/>
      <c r="C726" s="151" t="s">
        <v>708</v>
      </c>
      <c r="D726" s="72" t="s">
        <v>6</v>
      </c>
      <c r="E726" s="72">
        <v>1</v>
      </c>
      <c r="F726" s="96"/>
      <c r="G726" s="97"/>
    </row>
    <row r="727" spans="1:7">
      <c r="A727" s="127"/>
      <c r="B727" s="137"/>
      <c r="C727" s="151"/>
      <c r="D727" s="72"/>
      <c r="E727" s="72"/>
      <c r="F727" s="96"/>
      <c r="G727" s="97"/>
    </row>
    <row r="728" spans="1:7">
      <c r="A728" s="127"/>
      <c r="B728" s="137" t="s">
        <v>14</v>
      </c>
      <c r="C728" s="151" t="s">
        <v>732</v>
      </c>
      <c r="D728" s="72"/>
      <c r="E728" s="72"/>
      <c r="F728" s="96"/>
      <c r="G728" s="97"/>
    </row>
    <row r="729" spans="1:7">
      <c r="A729" s="127"/>
      <c r="B729" s="137"/>
      <c r="C729" s="151" t="s">
        <v>701</v>
      </c>
      <c r="D729" s="72"/>
      <c r="E729" s="72"/>
      <c r="F729" s="96"/>
      <c r="G729" s="97"/>
    </row>
    <row r="730" spans="1:7">
      <c r="A730" s="127"/>
      <c r="B730" s="137"/>
      <c r="C730" s="151" t="s">
        <v>702</v>
      </c>
      <c r="D730" s="72"/>
      <c r="E730" s="72"/>
      <c r="F730" s="96"/>
      <c r="G730" s="97"/>
    </row>
    <row r="731" spans="1:7">
      <c r="A731" s="127"/>
      <c r="B731" s="137"/>
      <c r="C731" s="151" t="s">
        <v>703</v>
      </c>
      <c r="D731" s="72"/>
      <c r="E731" s="72"/>
      <c r="F731" s="96"/>
      <c r="G731" s="97"/>
    </row>
    <row r="732" spans="1:7">
      <c r="A732" s="127"/>
      <c r="B732" s="137"/>
      <c r="C732" s="151" t="s">
        <v>704</v>
      </c>
      <c r="D732" s="72"/>
      <c r="E732" s="72"/>
      <c r="F732" s="96"/>
      <c r="G732" s="97"/>
    </row>
    <row r="733" spans="1:7">
      <c r="A733" s="127"/>
      <c r="B733" s="137"/>
      <c r="C733" s="151" t="s">
        <v>731</v>
      </c>
      <c r="D733" s="72"/>
      <c r="E733" s="72"/>
      <c r="F733" s="96"/>
      <c r="G733" s="97"/>
    </row>
    <row r="734" spans="1:7">
      <c r="A734" s="127"/>
      <c r="B734" s="137"/>
      <c r="C734" s="151" t="s">
        <v>705</v>
      </c>
      <c r="D734" s="72"/>
      <c r="E734" s="72"/>
      <c r="F734" s="96"/>
      <c r="G734" s="97"/>
    </row>
    <row r="735" spans="1:7">
      <c r="A735" s="127"/>
      <c r="B735" s="137"/>
      <c r="C735" s="151" t="s">
        <v>710</v>
      </c>
      <c r="D735" s="72"/>
      <c r="E735" s="72"/>
      <c r="F735" s="96"/>
      <c r="G735" s="97"/>
    </row>
    <row r="736" spans="1:7">
      <c r="A736" s="127"/>
      <c r="B736" s="137"/>
      <c r="C736" s="151" t="s">
        <v>763</v>
      </c>
      <c r="D736" s="72"/>
      <c r="E736" s="72"/>
      <c r="F736" s="96"/>
      <c r="G736" s="97"/>
    </row>
    <row r="737" spans="1:7">
      <c r="A737" s="127"/>
      <c r="B737" s="137"/>
      <c r="C737" s="151" t="s">
        <v>707</v>
      </c>
      <c r="D737" s="72"/>
      <c r="E737" s="72"/>
      <c r="F737" s="96"/>
      <c r="G737" s="97"/>
    </row>
    <row r="738" spans="1:7">
      <c r="A738" s="127"/>
      <c r="B738" s="137"/>
      <c r="C738" s="151" t="s">
        <v>708</v>
      </c>
      <c r="D738" s="72" t="s">
        <v>6</v>
      </c>
      <c r="E738" s="72">
        <v>1</v>
      </c>
      <c r="F738" s="96"/>
      <c r="G738" s="97"/>
    </row>
    <row r="739" spans="1:7">
      <c r="A739" s="127"/>
      <c r="B739" s="137"/>
      <c r="C739" s="151"/>
      <c r="D739" s="72"/>
      <c r="E739" s="72"/>
      <c r="F739" s="96"/>
      <c r="G739" s="97"/>
    </row>
    <row r="740" spans="1:7" ht="87.5">
      <c r="A740" s="127"/>
      <c r="B740" s="126">
        <f>B690+0.01</f>
        <v>8.0499999999999989</v>
      </c>
      <c r="C740" s="151" t="s">
        <v>711</v>
      </c>
      <c r="D740" s="72"/>
      <c r="E740" s="72"/>
      <c r="F740" s="96"/>
      <c r="G740" s="97"/>
    </row>
    <row r="741" spans="1:7">
      <c r="A741" s="127"/>
      <c r="B741" s="126"/>
      <c r="C741" s="151"/>
      <c r="D741" s="72"/>
      <c r="E741" s="72"/>
      <c r="F741" s="96"/>
      <c r="G741" s="97"/>
    </row>
    <row r="742" spans="1:7" ht="25">
      <c r="A742" s="127"/>
      <c r="B742" s="126"/>
      <c r="C742" s="151" t="s">
        <v>712</v>
      </c>
      <c r="D742" s="72" t="s">
        <v>17</v>
      </c>
      <c r="E742" s="72">
        <v>2</v>
      </c>
      <c r="F742" s="96"/>
      <c r="G742" s="97"/>
    </row>
    <row r="743" spans="1:7">
      <c r="A743" s="127"/>
      <c r="B743" s="126"/>
      <c r="C743" s="151"/>
      <c r="D743" s="72"/>
      <c r="E743" s="72"/>
      <c r="F743" s="96"/>
      <c r="G743" s="97"/>
    </row>
    <row r="744" spans="1:7" ht="13">
      <c r="A744" s="127"/>
      <c r="B744" s="126">
        <f>B740+0.01</f>
        <v>8.0599999999999987</v>
      </c>
      <c r="C744" s="111" t="s">
        <v>713</v>
      </c>
      <c r="D744" s="72"/>
      <c r="E744" s="72"/>
      <c r="F744" s="96"/>
      <c r="G744" s="97"/>
    </row>
    <row r="745" spans="1:7" ht="75">
      <c r="A745" s="127"/>
      <c r="B745" s="126"/>
      <c r="C745" s="151" t="s">
        <v>714</v>
      </c>
      <c r="D745" s="72"/>
      <c r="E745" s="72"/>
      <c r="F745" s="96"/>
      <c r="G745" s="97"/>
    </row>
    <row r="746" spans="1:7">
      <c r="A746" s="127"/>
      <c r="B746" s="126"/>
      <c r="C746" s="151"/>
      <c r="D746" s="72"/>
      <c r="E746" s="72"/>
      <c r="F746" s="96"/>
      <c r="G746" s="97"/>
    </row>
    <row r="747" spans="1:7">
      <c r="A747" s="127"/>
      <c r="B747" s="126" t="s">
        <v>7</v>
      </c>
      <c r="C747" s="151" t="s">
        <v>729</v>
      </c>
      <c r="D747" s="72" t="s">
        <v>17</v>
      </c>
      <c r="E747" s="72">
        <v>1</v>
      </c>
      <c r="F747" s="96"/>
      <c r="G747" s="97"/>
    </row>
    <row r="748" spans="1:7">
      <c r="A748" s="127"/>
      <c r="B748" s="126"/>
      <c r="C748" s="151"/>
      <c r="D748" s="72"/>
      <c r="E748" s="72"/>
      <c r="F748" s="96"/>
      <c r="G748" s="97"/>
    </row>
    <row r="749" spans="1:7" ht="87.5">
      <c r="A749" s="127"/>
      <c r="B749" s="126">
        <f>B744+0.01</f>
        <v>8.0699999999999985</v>
      </c>
      <c r="C749" s="151" t="s">
        <v>715</v>
      </c>
      <c r="D749" s="72"/>
      <c r="E749" s="72"/>
      <c r="F749" s="96"/>
      <c r="G749" s="97"/>
    </row>
    <row r="750" spans="1:7">
      <c r="A750" s="127"/>
      <c r="B750" s="126"/>
      <c r="C750" s="151"/>
      <c r="D750" s="72"/>
      <c r="E750" s="72"/>
      <c r="F750" s="96"/>
      <c r="G750" s="97"/>
    </row>
    <row r="751" spans="1:7">
      <c r="A751" s="127"/>
      <c r="B751" s="126" t="s">
        <v>7</v>
      </c>
      <c r="C751" s="151" t="s">
        <v>716</v>
      </c>
      <c r="D751" s="72"/>
      <c r="E751" s="72"/>
      <c r="F751" s="96"/>
      <c r="G751" s="97"/>
    </row>
    <row r="752" spans="1:7">
      <c r="A752" s="127"/>
      <c r="B752" s="126"/>
      <c r="C752" s="151" t="s">
        <v>717</v>
      </c>
      <c r="D752" s="72"/>
      <c r="E752" s="72"/>
      <c r="F752" s="96"/>
      <c r="G752" s="97"/>
    </row>
    <row r="753" spans="1:7">
      <c r="A753" s="127"/>
      <c r="B753" s="126"/>
      <c r="C753" s="151" t="s">
        <v>718</v>
      </c>
      <c r="D753" s="72"/>
      <c r="E753" s="72"/>
      <c r="F753" s="96"/>
      <c r="G753" s="97"/>
    </row>
    <row r="754" spans="1:7">
      <c r="A754" s="127"/>
      <c r="B754" s="126"/>
      <c r="C754" s="151" t="s">
        <v>719</v>
      </c>
      <c r="D754" s="72"/>
      <c r="E754" s="72"/>
      <c r="F754" s="96"/>
      <c r="G754" s="97"/>
    </row>
    <row r="755" spans="1:7">
      <c r="A755" s="127"/>
      <c r="B755" s="126"/>
      <c r="C755" s="151" t="s">
        <v>720</v>
      </c>
      <c r="D755" s="72"/>
      <c r="E755" s="72"/>
      <c r="F755" s="96"/>
      <c r="G755" s="97"/>
    </row>
    <row r="756" spans="1:7">
      <c r="A756" s="127"/>
      <c r="B756" s="126"/>
      <c r="C756" s="151" t="s">
        <v>721</v>
      </c>
      <c r="D756" s="72"/>
      <c r="E756" s="72"/>
      <c r="F756" s="96"/>
      <c r="G756" s="97"/>
    </row>
    <row r="757" spans="1:7">
      <c r="A757" s="127"/>
      <c r="B757" s="126"/>
      <c r="C757" s="151" t="s">
        <v>722</v>
      </c>
      <c r="D757" s="72"/>
      <c r="E757" s="72"/>
      <c r="F757" s="96"/>
      <c r="G757" s="97"/>
    </row>
    <row r="758" spans="1:7">
      <c r="A758" s="127"/>
      <c r="B758" s="126"/>
      <c r="C758" s="151" t="s">
        <v>728</v>
      </c>
      <c r="D758" s="72"/>
      <c r="E758" s="72"/>
      <c r="F758" s="96"/>
      <c r="G758" s="97"/>
    </row>
    <row r="759" spans="1:7">
      <c r="A759" s="127"/>
      <c r="B759" s="126"/>
      <c r="C759" s="151" t="s">
        <v>723</v>
      </c>
      <c r="D759" s="72"/>
      <c r="E759" s="72"/>
      <c r="F759" s="96"/>
      <c r="G759" s="97"/>
    </row>
    <row r="760" spans="1:7">
      <c r="A760" s="127"/>
      <c r="B760" s="126"/>
      <c r="C760" s="151" t="s">
        <v>724</v>
      </c>
      <c r="D760" s="72"/>
      <c r="E760" s="72"/>
      <c r="F760" s="96"/>
      <c r="G760" s="97"/>
    </row>
    <row r="761" spans="1:7">
      <c r="A761" s="127"/>
      <c r="B761" s="126"/>
      <c r="C761" s="151" t="s">
        <v>725</v>
      </c>
      <c r="D761" s="72"/>
      <c r="E761" s="72"/>
      <c r="F761" s="96"/>
      <c r="G761" s="97"/>
    </row>
    <row r="762" spans="1:7">
      <c r="A762" s="127"/>
      <c r="B762" s="126"/>
      <c r="C762" s="151" t="s">
        <v>726</v>
      </c>
      <c r="D762" s="72" t="s">
        <v>17</v>
      </c>
      <c r="E762" s="72">
        <v>1</v>
      </c>
      <c r="F762" s="96"/>
      <c r="G762" s="97"/>
    </row>
    <row r="763" spans="1:7">
      <c r="A763" s="127"/>
      <c r="B763" s="126"/>
      <c r="C763" s="151"/>
      <c r="D763" s="72"/>
      <c r="E763" s="72"/>
      <c r="F763" s="96"/>
      <c r="G763" s="97"/>
    </row>
    <row r="764" spans="1:7" ht="50">
      <c r="A764" s="127"/>
      <c r="B764" s="126">
        <f>B749+0.01</f>
        <v>8.0799999999999983</v>
      </c>
      <c r="C764" s="151" t="s">
        <v>727</v>
      </c>
      <c r="D764" s="72" t="s">
        <v>6</v>
      </c>
      <c r="E764" s="72">
        <v>1</v>
      </c>
      <c r="F764" s="96"/>
      <c r="G764" s="97"/>
    </row>
    <row r="765" spans="1:7">
      <c r="A765" s="127"/>
      <c r="B765" s="137"/>
      <c r="C765" s="151"/>
      <c r="D765" s="72"/>
      <c r="E765" s="72"/>
      <c r="F765" s="96"/>
      <c r="G765" s="97"/>
    </row>
    <row r="766" spans="1:7" ht="25">
      <c r="A766" s="127"/>
      <c r="B766" s="126">
        <f>B764+0.01</f>
        <v>8.0899999999999981</v>
      </c>
      <c r="C766" s="151" t="s">
        <v>262</v>
      </c>
      <c r="D766" s="72"/>
      <c r="E766" s="72"/>
      <c r="F766" s="96"/>
      <c r="G766" s="97"/>
    </row>
    <row r="767" spans="1:7">
      <c r="A767" s="127"/>
      <c r="B767" s="126"/>
      <c r="C767" s="151"/>
      <c r="D767" s="72"/>
      <c r="E767" s="72"/>
      <c r="F767" s="96"/>
      <c r="G767" s="97"/>
    </row>
    <row r="768" spans="1:7">
      <c r="A768" s="127"/>
      <c r="B768" s="126"/>
      <c r="C768" s="151" t="s">
        <v>263</v>
      </c>
      <c r="D768" s="72"/>
      <c r="E768" s="72"/>
      <c r="F768" s="96"/>
      <c r="G768" s="97"/>
    </row>
    <row r="769" spans="1:7">
      <c r="A769" s="127"/>
      <c r="B769" s="126"/>
      <c r="C769" s="151" t="s">
        <v>264</v>
      </c>
      <c r="D769" s="72"/>
      <c r="E769" s="72"/>
      <c r="F769" s="96"/>
      <c r="G769" s="97"/>
    </row>
    <row r="770" spans="1:7">
      <c r="A770" s="127"/>
      <c r="B770" s="126"/>
      <c r="C770" s="151" t="s">
        <v>265</v>
      </c>
      <c r="D770" s="72"/>
      <c r="E770" s="72"/>
      <c r="F770" s="96"/>
      <c r="G770" s="97"/>
    </row>
    <row r="771" spans="1:7">
      <c r="A771" s="127"/>
      <c r="B771" s="126"/>
      <c r="C771" s="151" t="s">
        <v>266</v>
      </c>
      <c r="D771" s="72"/>
      <c r="E771" s="72"/>
      <c r="F771" s="96"/>
      <c r="G771" s="97"/>
    </row>
    <row r="772" spans="1:7">
      <c r="A772" s="127"/>
      <c r="B772" s="126"/>
      <c r="C772" s="151" t="s">
        <v>267</v>
      </c>
      <c r="D772" s="72"/>
      <c r="E772" s="72"/>
      <c r="F772" s="96"/>
      <c r="G772" s="97"/>
    </row>
    <row r="773" spans="1:7">
      <c r="A773" s="127"/>
      <c r="B773" s="126"/>
      <c r="C773" s="151" t="s">
        <v>268</v>
      </c>
      <c r="D773" s="72"/>
      <c r="E773" s="72"/>
      <c r="F773" s="96"/>
      <c r="G773" s="97"/>
    </row>
    <row r="774" spans="1:7">
      <c r="A774" s="127"/>
      <c r="B774" s="126"/>
      <c r="C774" s="151"/>
      <c r="D774" s="72"/>
      <c r="E774" s="72"/>
      <c r="F774" s="96"/>
      <c r="G774" s="97"/>
    </row>
    <row r="775" spans="1:7">
      <c r="A775" s="127"/>
      <c r="B775" s="126" t="s">
        <v>7</v>
      </c>
      <c r="C775" s="151" t="s">
        <v>27</v>
      </c>
      <c r="D775" s="72" t="s">
        <v>6</v>
      </c>
      <c r="E775" s="141">
        <v>0</v>
      </c>
      <c r="F775" s="142"/>
      <c r="G775" s="97"/>
    </row>
    <row r="776" spans="1:7">
      <c r="A776" s="127"/>
      <c r="B776" s="126" t="s">
        <v>8</v>
      </c>
      <c r="C776" s="151" t="s">
        <v>28</v>
      </c>
      <c r="D776" s="72" t="s">
        <v>6</v>
      </c>
      <c r="E776" s="141">
        <v>0</v>
      </c>
      <c r="F776" s="142"/>
      <c r="G776" s="97"/>
    </row>
    <row r="777" spans="1:7">
      <c r="A777" s="127"/>
      <c r="B777" s="126" t="s">
        <v>13</v>
      </c>
      <c r="C777" s="151" t="s">
        <v>29</v>
      </c>
      <c r="D777" s="72" t="s">
        <v>6</v>
      </c>
      <c r="E777" s="141">
        <v>2</v>
      </c>
      <c r="F777" s="142"/>
      <c r="G777" s="97"/>
    </row>
    <row r="778" spans="1:7">
      <c r="A778" s="127"/>
      <c r="B778" s="126"/>
      <c r="C778" s="151"/>
      <c r="D778" s="72"/>
      <c r="E778" s="72"/>
      <c r="F778" s="96"/>
      <c r="G778" s="97"/>
    </row>
    <row r="779" spans="1:7" ht="39" customHeight="1">
      <c r="A779" s="127"/>
      <c r="B779" s="126">
        <f>B766+0.01</f>
        <v>8.0999999999999979</v>
      </c>
      <c r="C779" s="151" t="s">
        <v>269</v>
      </c>
      <c r="D779" s="72"/>
      <c r="E779" s="72"/>
      <c r="F779" s="96"/>
      <c r="G779" s="97"/>
    </row>
    <row r="780" spans="1:7">
      <c r="A780" s="127"/>
      <c r="B780" s="126"/>
      <c r="C780" s="151"/>
      <c r="D780" s="72"/>
      <c r="E780" s="72"/>
      <c r="F780" s="96"/>
      <c r="G780" s="97"/>
    </row>
    <row r="781" spans="1:7">
      <c r="A781" s="127"/>
      <c r="B781" s="126"/>
      <c r="C781" s="151" t="s">
        <v>270</v>
      </c>
      <c r="D781" s="72"/>
      <c r="E781" s="72"/>
      <c r="F781" s="96"/>
      <c r="G781" s="97"/>
    </row>
    <row r="782" spans="1:7">
      <c r="A782" s="127"/>
      <c r="B782" s="126"/>
      <c r="C782" s="151" t="s">
        <v>271</v>
      </c>
      <c r="D782" s="72"/>
      <c r="E782" s="72"/>
      <c r="F782" s="96"/>
      <c r="G782" s="97"/>
    </row>
    <row r="783" spans="1:7" ht="25">
      <c r="A783" s="127"/>
      <c r="B783" s="126"/>
      <c r="C783" s="151" t="s">
        <v>272</v>
      </c>
      <c r="D783" s="72"/>
      <c r="E783" s="72"/>
      <c r="F783" s="96"/>
      <c r="G783" s="97"/>
    </row>
    <row r="784" spans="1:7">
      <c r="A784" s="127"/>
      <c r="B784" s="126"/>
      <c r="C784" s="151" t="s">
        <v>273</v>
      </c>
      <c r="D784" s="72"/>
      <c r="E784" s="72"/>
      <c r="F784" s="96"/>
      <c r="G784" s="97"/>
    </row>
    <row r="785" spans="1:7">
      <c r="A785" s="127"/>
      <c r="B785" s="126"/>
      <c r="C785" s="151" t="s">
        <v>274</v>
      </c>
      <c r="D785" s="72"/>
      <c r="E785" s="72"/>
      <c r="F785" s="96"/>
      <c r="G785" s="97"/>
    </row>
    <row r="786" spans="1:7">
      <c r="A786" s="127"/>
      <c r="B786" s="126"/>
      <c r="C786" s="151" t="s">
        <v>437</v>
      </c>
      <c r="D786" s="72"/>
      <c r="E786" s="72"/>
      <c r="F786" s="96"/>
      <c r="G786" s="97"/>
    </row>
    <row r="787" spans="1:7">
      <c r="A787" s="127"/>
      <c r="B787" s="126"/>
      <c r="C787" s="151"/>
      <c r="D787" s="72"/>
      <c r="E787" s="72"/>
      <c r="F787" s="96"/>
      <c r="G787" s="97"/>
    </row>
    <row r="788" spans="1:7">
      <c r="A788" s="127"/>
      <c r="B788" s="126" t="s">
        <v>7</v>
      </c>
      <c r="C788" s="151" t="s">
        <v>30</v>
      </c>
      <c r="D788" s="72" t="s">
        <v>6</v>
      </c>
      <c r="E788" s="141">
        <v>10</v>
      </c>
      <c r="F788" s="142"/>
      <c r="G788" s="97"/>
    </row>
    <row r="789" spans="1:7">
      <c r="A789" s="127"/>
      <c r="B789" s="126" t="s">
        <v>8</v>
      </c>
      <c r="C789" s="151" t="s">
        <v>18</v>
      </c>
      <c r="D789" s="72" t="s">
        <v>6</v>
      </c>
      <c r="E789" s="141">
        <v>10</v>
      </c>
      <c r="F789" s="142"/>
      <c r="G789" s="97"/>
    </row>
    <row r="790" spans="1:7">
      <c r="A790" s="127"/>
      <c r="B790" s="126" t="s">
        <v>13</v>
      </c>
      <c r="C790" s="151" t="s">
        <v>19</v>
      </c>
      <c r="D790" s="72" t="s">
        <v>6</v>
      </c>
      <c r="E790" s="141">
        <v>0</v>
      </c>
      <c r="F790" s="142"/>
      <c r="G790" s="97"/>
    </row>
    <row r="791" spans="1:7">
      <c r="A791" s="127"/>
      <c r="B791" s="126" t="s">
        <v>14</v>
      </c>
      <c r="C791" s="151" t="s">
        <v>20</v>
      </c>
      <c r="D791" s="72" t="s">
        <v>6</v>
      </c>
      <c r="E791" s="141">
        <v>0</v>
      </c>
      <c r="F791" s="142"/>
      <c r="G791" s="97"/>
    </row>
    <row r="792" spans="1:7">
      <c r="A792" s="127"/>
      <c r="B792" s="126" t="s">
        <v>15</v>
      </c>
      <c r="C792" s="151" t="s">
        <v>21</v>
      </c>
      <c r="D792" s="72" t="s">
        <v>6</v>
      </c>
      <c r="E792" s="141">
        <v>8</v>
      </c>
      <c r="F792" s="142"/>
      <c r="G792" s="97"/>
    </row>
    <row r="793" spans="1:7">
      <c r="A793" s="127"/>
      <c r="B793" s="126"/>
      <c r="C793" s="151"/>
      <c r="D793" s="72"/>
      <c r="E793" s="72"/>
      <c r="F793" s="96"/>
      <c r="G793" s="97"/>
    </row>
    <row r="794" spans="1:7" ht="75">
      <c r="A794" s="127"/>
      <c r="B794" s="126">
        <f>B779+0.01</f>
        <v>8.1099999999999977</v>
      </c>
      <c r="C794" s="151" t="s">
        <v>275</v>
      </c>
      <c r="D794" s="72"/>
      <c r="E794" s="72"/>
      <c r="F794" s="96"/>
      <c r="G794" s="97"/>
    </row>
    <row r="795" spans="1:7">
      <c r="A795" s="127"/>
      <c r="B795" s="126"/>
      <c r="C795" s="151"/>
      <c r="D795" s="72"/>
      <c r="E795" s="72"/>
      <c r="F795" s="96"/>
      <c r="G795" s="97"/>
    </row>
    <row r="796" spans="1:7">
      <c r="A796" s="127"/>
      <c r="B796" s="126" t="s">
        <v>7</v>
      </c>
      <c r="C796" s="151" t="s">
        <v>26</v>
      </c>
      <c r="D796" s="72" t="s">
        <v>6</v>
      </c>
      <c r="E796" s="141"/>
      <c r="F796" s="142"/>
      <c r="G796" s="97"/>
    </row>
    <row r="797" spans="1:7">
      <c r="A797" s="127"/>
      <c r="B797" s="126" t="s">
        <v>8</v>
      </c>
      <c r="C797" s="151" t="s">
        <v>27</v>
      </c>
      <c r="D797" s="72" t="s">
        <v>6</v>
      </c>
      <c r="E797" s="141">
        <v>0</v>
      </c>
      <c r="F797" s="142"/>
      <c r="G797" s="97"/>
    </row>
    <row r="798" spans="1:7">
      <c r="A798" s="127"/>
      <c r="B798" s="126" t="s">
        <v>13</v>
      </c>
      <c r="C798" s="151" t="s">
        <v>28</v>
      </c>
      <c r="D798" s="72" t="s">
        <v>6</v>
      </c>
      <c r="E798" s="141">
        <v>0</v>
      </c>
      <c r="F798" s="142"/>
      <c r="G798" s="97"/>
    </row>
    <row r="799" spans="1:7">
      <c r="A799" s="127"/>
      <c r="B799" s="126"/>
      <c r="C799" s="151"/>
      <c r="D799" s="72"/>
      <c r="E799" s="72"/>
      <c r="F799" s="96"/>
      <c r="G799" s="97"/>
    </row>
    <row r="800" spans="1:7" ht="25">
      <c r="A800" s="127"/>
      <c r="B800" s="126">
        <f>B794+0.01</f>
        <v>8.1199999999999974</v>
      </c>
      <c r="C800" s="151" t="s">
        <v>276</v>
      </c>
      <c r="D800" s="72"/>
      <c r="E800" s="72"/>
      <c r="F800" s="96"/>
      <c r="G800" s="97"/>
    </row>
    <row r="801" spans="1:7">
      <c r="A801" s="127"/>
      <c r="B801" s="126"/>
      <c r="C801" s="151"/>
      <c r="D801" s="72"/>
      <c r="E801" s="72"/>
      <c r="F801" s="96"/>
      <c r="G801" s="97"/>
    </row>
    <row r="802" spans="1:7">
      <c r="A802" s="127"/>
      <c r="B802" s="126"/>
      <c r="C802" s="151" t="s">
        <v>270</v>
      </c>
      <c r="D802" s="72"/>
      <c r="E802" s="72"/>
      <c r="F802" s="96"/>
      <c r="G802" s="97"/>
    </row>
    <row r="803" spans="1:7">
      <c r="A803" s="127"/>
      <c r="B803" s="126"/>
      <c r="C803" s="151" t="s">
        <v>277</v>
      </c>
      <c r="D803" s="72"/>
      <c r="E803" s="72"/>
      <c r="F803" s="96"/>
      <c r="G803" s="97"/>
    </row>
    <row r="804" spans="1:7">
      <c r="A804" s="127"/>
      <c r="B804" s="126"/>
      <c r="C804" s="151" t="s">
        <v>278</v>
      </c>
      <c r="D804" s="72"/>
      <c r="E804" s="72"/>
      <c r="F804" s="96"/>
      <c r="G804" s="97"/>
    </row>
    <row r="805" spans="1:7">
      <c r="A805" s="127"/>
      <c r="B805" s="126"/>
      <c r="C805" s="151" t="s">
        <v>279</v>
      </c>
      <c r="D805" s="72"/>
      <c r="E805" s="72"/>
      <c r="F805" s="96"/>
      <c r="G805" s="97"/>
    </row>
    <row r="806" spans="1:7">
      <c r="A806" s="127"/>
      <c r="B806" s="126"/>
      <c r="C806" s="151" t="s">
        <v>280</v>
      </c>
      <c r="D806" s="72"/>
      <c r="E806" s="72"/>
      <c r="F806" s="96"/>
      <c r="G806" s="97"/>
    </row>
    <row r="807" spans="1:7">
      <c r="A807" s="127"/>
      <c r="B807" s="126"/>
      <c r="C807" s="151" t="s">
        <v>281</v>
      </c>
      <c r="D807" s="72"/>
      <c r="E807" s="72"/>
      <c r="F807" s="96"/>
      <c r="G807" s="97"/>
    </row>
    <row r="808" spans="1:7">
      <c r="A808" s="127"/>
      <c r="B808" s="126"/>
      <c r="C808" s="151" t="s">
        <v>282</v>
      </c>
      <c r="D808" s="72"/>
      <c r="E808" s="72"/>
      <c r="F808" s="96"/>
      <c r="G808" s="97"/>
    </row>
    <row r="809" spans="1:7">
      <c r="A809" s="127"/>
      <c r="B809" s="126"/>
      <c r="C809" s="151" t="s">
        <v>437</v>
      </c>
      <c r="D809" s="72"/>
      <c r="E809" s="72"/>
      <c r="F809" s="96"/>
      <c r="G809" s="97"/>
    </row>
    <row r="810" spans="1:7">
      <c r="A810" s="127"/>
      <c r="B810" s="126"/>
      <c r="C810" s="151"/>
      <c r="D810" s="72"/>
      <c r="E810" s="72"/>
      <c r="F810" s="96"/>
      <c r="G810" s="97"/>
    </row>
    <row r="811" spans="1:7">
      <c r="A811" s="127"/>
      <c r="B811" s="126" t="s">
        <v>7</v>
      </c>
      <c r="C811" s="151" t="s">
        <v>29</v>
      </c>
      <c r="D811" s="72" t="s">
        <v>6</v>
      </c>
      <c r="E811" s="141">
        <v>2</v>
      </c>
      <c r="F811" s="142"/>
      <c r="G811" s="97"/>
    </row>
    <row r="812" spans="1:7">
      <c r="A812" s="127"/>
      <c r="B812" s="126" t="s">
        <v>8</v>
      </c>
      <c r="C812" s="151" t="s">
        <v>30</v>
      </c>
      <c r="D812" s="72" t="s">
        <v>6</v>
      </c>
      <c r="E812" s="141">
        <v>8</v>
      </c>
      <c r="F812" s="142"/>
      <c r="G812" s="97"/>
    </row>
    <row r="813" spans="1:7">
      <c r="A813" s="127"/>
      <c r="B813" s="126" t="s">
        <v>13</v>
      </c>
      <c r="C813" s="151" t="s">
        <v>18</v>
      </c>
      <c r="D813" s="72" t="s">
        <v>6</v>
      </c>
      <c r="E813" s="141">
        <v>0</v>
      </c>
      <c r="F813" s="142"/>
      <c r="G813" s="97"/>
    </row>
    <row r="814" spans="1:7">
      <c r="A814" s="127"/>
      <c r="B814" s="126" t="s">
        <v>14</v>
      </c>
      <c r="C814" s="151" t="s">
        <v>19</v>
      </c>
      <c r="D814" s="72" t="s">
        <v>6</v>
      </c>
      <c r="E814" s="141">
        <v>0</v>
      </c>
      <c r="F814" s="142"/>
      <c r="G814" s="97"/>
    </row>
    <row r="815" spans="1:7">
      <c r="A815" s="127"/>
      <c r="B815" s="126" t="s">
        <v>15</v>
      </c>
      <c r="C815" s="151" t="s">
        <v>20</v>
      </c>
      <c r="D815" s="72" t="s">
        <v>6</v>
      </c>
      <c r="E815" s="141">
        <v>0</v>
      </c>
      <c r="F815" s="142"/>
      <c r="G815" s="97"/>
    </row>
    <row r="816" spans="1:7">
      <c r="A816" s="127"/>
      <c r="B816" s="126"/>
      <c r="C816" s="151"/>
      <c r="D816" s="72"/>
      <c r="E816" s="72"/>
      <c r="F816" s="96"/>
      <c r="G816" s="97"/>
    </row>
    <row r="817" spans="1:7" ht="37.5">
      <c r="A817" s="127"/>
      <c r="B817" s="126">
        <f>B800+0.01</f>
        <v>8.1299999999999972</v>
      </c>
      <c r="C817" s="151" t="s">
        <v>283</v>
      </c>
      <c r="D817" s="72"/>
      <c r="E817" s="72"/>
      <c r="F817" s="96"/>
      <c r="G817" s="97"/>
    </row>
    <row r="818" spans="1:7">
      <c r="A818" s="127"/>
      <c r="B818" s="126"/>
      <c r="C818" s="151"/>
      <c r="D818" s="72"/>
      <c r="E818" s="72"/>
      <c r="F818" s="96"/>
      <c r="G818" s="97"/>
    </row>
    <row r="819" spans="1:7">
      <c r="A819" s="127"/>
      <c r="B819" s="126"/>
      <c r="C819" s="151" t="s">
        <v>270</v>
      </c>
      <c r="D819" s="72"/>
      <c r="E819" s="72"/>
      <c r="F819" s="96"/>
      <c r="G819" s="97"/>
    </row>
    <row r="820" spans="1:7">
      <c r="A820" s="127"/>
      <c r="B820" s="126"/>
      <c r="C820" s="151" t="s">
        <v>284</v>
      </c>
      <c r="D820" s="72"/>
      <c r="E820" s="72"/>
      <c r="F820" s="96"/>
      <c r="G820" s="97"/>
    </row>
    <row r="821" spans="1:7">
      <c r="A821" s="127"/>
      <c r="B821" s="126"/>
      <c r="C821" s="151" t="s">
        <v>285</v>
      </c>
      <c r="D821" s="72"/>
      <c r="E821" s="72"/>
      <c r="F821" s="96"/>
      <c r="G821" s="97"/>
    </row>
    <row r="822" spans="1:7">
      <c r="A822" s="127"/>
      <c r="B822" s="126"/>
      <c r="C822" s="151" t="s">
        <v>585</v>
      </c>
      <c r="D822" s="72"/>
      <c r="E822" s="72"/>
      <c r="F822" s="96"/>
      <c r="G822" s="97"/>
    </row>
    <row r="823" spans="1:7">
      <c r="A823" s="127"/>
      <c r="B823" s="126"/>
      <c r="C823" s="151"/>
      <c r="D823" s="72"/>
      <c r="E823" s="72"/>
      <c r="F823" s="96"/>
      <c r="G823" s="97"/>
    </row>
    <row r="824" spans="1:7">
      <c r="A824" s="127"/>
      <c r="B824" s="126" t="s">
        <v>7</v>
      </c>
      <c r="C824" s="151" t="s">
        <v>28</v>
      </c>
      <c r="D824" s="72" t="s">
        <v>6</v>
      </c>
      <c r="E824" s="72">
        <v>0</v>
      </c>
      <c r="F824" s="142"/>
      <c r="G824" s="97"/>
    </row>
    <row r="825" spans="1:7">
      <c r="A825" s="127"/>
      <c r="B825" s="126" t="s">
        <v>8</v>
      </c>
      <c r="C825" s="151" t="s">
        <v>29</v>
      </c>
      <c r="D825" s="72" t="s">
        <v>6</v>
      </c>
      <c r="E825" s="72">
        <v>0</v>
      </c>
      <c r="F825" s="142"/>
      <c r="G825" s="97"/>
    </row>
    <row r="826" spans="1:7">
      <c r="A826" s="127"/>
      <c r="B826" s="126" t="s">
        <v>13</v>
      </c>
      <c r="C826" s="151" t="s">
        <v>30</v>
      </c>
      <c r="D826" s="72" t="s">
        <v>6</v>
      </c>
      <c r="E826" s="72">
        <v>0</v>
      </c>
      <c r="F826" s="142"/>
      <c r="G826" s="97"/>
    </row>
    <row r="827" spans="1:7">
      <c r="A827" s="127"/>
      <c r="B827" s="126" t="s">
        <v>14</v>
      </c>
      <c r="C827" s="151" t="s">
        <v>18</v>
      </c>
      <c r="D827" s="72" t="s">
        <v>6</v>
      </c>
      <c r="E827" s="72">
        <v>1</v>
      </c>
      <c r="F827" s="142"/>
      <c r="G827" s="97"/>
    </row>
    <row r="828" spans="1:7">
      <c r="A828" s="127"/>
      <c r="B828" s="126" t="s">
        <v>15</v>
      </c>
      <c r="C828" s="151" t="s">
        <v>19</v>
      </c>
      <c r="D828" s="72" t="s">
        <v>6</v>
      </c>
      <c r="E828" s="72">
        <v>0</v>
      </c>
      <c r="F828" s="142"/>
      <c r="G828" s="97"/>
    </row>
    <row r="829" spans="1:7">
      <c r="A829" s="127"/>
      <c r="B829" s="126" t="s">
        <v>16</v>
      </c>
      <c r="C829" s="151" t="s">
        <v>20</v>
      </c>
      <c r="D829" s="72" t="s">
        <v>6</v>
      </c>
      <c r="E829" s="72">
        <v>0</v>
      </c>
      <c r="F829" s="142"/>
      <c r="G829" s="97"/>
    </row>
    <row r="830" spans="1:7">
      <c r="A830" s="127"/>
      <c r="B830" s="126" t="s">
        <v>22</v>
      </c>
      <c r="C830" s="151" t="s">
        <v>21</v>
      </c>
      <c r="D830" s="72" t="s">
        <v>6</v>
      </c>
      <c r="E830" s="72">
        <v>4</v>
      </c>
      <c r="F830" s="142"/>
      <c r="G830" s="97"/>
    </row>
    <row r="831" spans="1:7">
      <c r="A831" s="127"/>
      <c r="B831" s="126"/>
      <c r="C831" s="151"/>
      <c r="D831" s="72"/>
      <c r="E831" s="72"/>
      <c r="F831" s="96"/>
      <c r="G831" s="97"/>
    </row>
    <row r="832" spans="1:7" ht="62.5">
      <c r="A832" s="127"/>
      <c r="B832" s="126">
        <f>B817+0.01</f>
        <v>8.139999999999997</v>
      </c>
      <c r="C832" s="151" t="s">
        <v>53</v>
      </c>
      <c r="D832" s="72"/>
      <c r="E832" s="72"/>
      <c r="F832" s="96"/>
      <c r="G832" s="97"/>
    </row>
    <row r="833" spans="1:7">
      <c r="A833" s="127"/>
      <c r="B833" s="126"/>
      <c r="C833" s="151"/>
      <c r="D833" s="72"/>
      <c r="E833" s="72"/>
      <c r="F833" s="96"/>
      <c r="G833" s="97"/>
    </row>
    <row r="834" spans="1:7">
      <c r="A834" s="127"/>
      <c r="B834" s="126" t="s">
        <v>7</v>
      </c>
      <c r="C834" s="151" t="s">
        <v>28</v>
      </c>
      <c r="D834" s="72" t="s">
        <v>6</v>
      </c>
      <c r="E834" s="141">
        <v>0</v>
      </c>
      <c r="F834" s="142"/>
      <c r="G834" s="97"/>
    </row>
    <row r="835" spans="1:7">
      <c r="A835" s="127"/>
      <c r="B835" s="126" t="s">
        <v>8</v>
      </c>
      <c r="C835" s="151" t="s">
        <v>29</v>
      </c>
      <c r="D835" s="72" t="s">
        <v>6</v>
      </c>
      <c r="E835" s="141">
        <v>2</v>
      </c>
      <c r="F835" s="142"/>
      <c r="G835" s="97"/>
    </row>
    <row r="836" spans="1:7">
      <c r="A836" s="127"/>
      <c r="B836" s="126" t="s">
        <v>13</v>
      </c>
      <c r="C836" s="151" t="s">
        <v>30</v>
      </c>
      <c r="D836" s="72" t="s">
        <v>6</v>
      </c>
      <c r="E836" s="141">
        <v>10</v>
      </c>
      <c r="F836" s="142"/>
      <c r="G836" s="97"/>
    </row>
    <row r="837" spans="1:7">
      <c r="A837" s="127"/>
      <c r="B837" s="126" t="s">
        <v>14</v>
      </c>
      <c r="C837" s="151" t="s">
        <v>18</v>
      </c>
      <c r="D837" s="72" t="s">
        <v>6</v>
      </c>
      <c r="E837" s="141">
        <v>8</v>
      </c>
      <c r="F837" s="142"/>
      <c r="G837" s="97"/>
    </row>
    <row r="838" spans="1:7">
      <c r="A838" s="127"/>
      <c r="B838" s="126" t="s">
        <v>15</v>
      </c>
      <c r="C838" s="151" t="s">
        <v>19</v>
      </c>
      <c r="D838" s="72" t="s">
        <v>6</v>
      </c>
      <c r="E838" s="141">
        <v>0</v>
      </c>
      <c r="F838" s="142"/>
      <c r="G838" s="97"/>
    </row>
    <row r="839" spans="1:7">
      <c r="A839" s="127"/>
      <c r="B839" s="126" t="s">
        <v>16</v>
      </c>
      <c r="C839" s="151" t="s">
        <v>20</v>
      </c>
      <c r="D839" s="72" t="s">
        <v>6</v>
      </c>
      <c r="E839" s="141">
        <v>0</v>
      </c>
      <c r="F839" s="142"/>
      <c r="G839" s="97"/>
    </row>
    <row r="840" spans="1:7">
      <c r="A840" s="127"/>
      <c r="B840" s="126"/>
      <c r="C840" s="151"/>
      <c r="D840" s="72"/>
      <c r="E840" s="72"/>
      <c r="F840" s="96"/>
      <c r="G840" s="97"/>
    </row>
    <row r="841" spans="1:7" ht="25">
      <c r="A841" s="127"/>
      <c r="B841" s="126">
        <f>B832+0.01</f>
        <v>8.1499999999999968</v>
      </c>
      <c r="C841" s="151" t="s">
        <v>416</v>
      </c>
      <c r="D841" s="72"/>
      <c r="E841" s="72"/>
      <c r="F841" s="96"/>
      <c r="G841" s="97"/>
    </row>
    <row r="842" spans="1:7" ht="25">
      <c r="A842" s="127"/>
      <c r="B842" s="126"/>
      <c r="C842" s="151" t="s">
        <v>401</v>
      </c>
      <c r="D842" s="72"/>
      <c r="E842" s="72"/>
      <c r="F842" s="96"/>
      <c r="G842" s="97"/>
    </row>
    <row r="843" spans="1:7">
      <c r="A843" s="127"/>
      <c r="B843" s="126"/>
      <c r="C843" s="151" t="s">
        <v>399</v>
      </c>
      <c r="D843" s="72"/>
      <c r="E843" s="72"/>
      <c r="F843" s="96"/>
      <c r="G843" s="97"/>
    </row>
    <row r="844" spans="1:7">
      <c r="A844" s="127"/>
      <c r="B844" s="126"/>
      <c r="C844" s="151" t="s">
        <v>400</v>
      </c>
      <c r="D844" s="72" t="s">
        <v>6</v>
      </c>
      <c r="E844" s="72">
        <v>4</v>
      </c>
      <c r="F844" s="142"/>
      <c r="G844" s="97"/>
    </row>
    <row r="845" spans="1:7">
      <c r="A845" s="127"/>
      <c r="B845" s="126"/>
      <c r="C845" s="151"/>
      <c r="D845" s="72"/>
      <c r="E845" s="72"/>
      <c r="F845" s="96"/>
      <c r="G845" s="97"/>
    </row>
    <row r="846" spans="1:7" ht="130.5" customHeight="1">
      <c r="A846" s="127"/>
      <c r="B846" s="126">
        <f>B841+0.01</f>
        <v>8.1599999999999966</v>
      </c>
      <c r="C846" s="151" t="s">
        <v>749</v>
      </c>
      <c r="D846" s="72"/>
      <c r="E846" s="72"/>
      <c r="F846" s="96"/>
      <c r="G846" s="97"/>
    </row>
    <row r="847" spans="1:7">
      <c r="A847" s="127"/>
      <c r="B847" s="126"/>
      <c r="C847" s="151"/>
      <c r="D847" s="72"/>
      <c r="E847" s="72"/>
      <c r="F847" s="96"/>
      <c r="G847" s="97"/>
    </row>
    <row r="848" spans="1:7">
      <c r="A848" s="127"/>
      <c r="B848" s="126" t="s">
        <v>7</v>
      </c>
      <c r="C848" s="151" t="s">
        <v>27</v>
      </c>
      <c r="D848" s="72" t="s">
        <v>12</v>
      </c>
      <c r="E848" s="141">
        <v>0</v>
      </c>
      <c r="F848" s="142"/>
      <c r="G848" s="97"/>
    </row>
    <row r="849" spans="1:7">
      <c r="A849" s="127"/>
      <c r="B849" s="126" t="s">
        <v>8</v>
      </c>
      <c r="C849" s="151" t="s">
        <v>28</v>
      </c>
      <c r="D849" s="72" t="s">
        <v>12</v>
      </c>
      <c r="E849" s="141">
        <v>0</v>
      </c>
      <c r="F849" s="142"/>
      <c r="G849" s="97"/>
    </row>
    <row r="850" spans="1:7">
      <c r="A850" s="127"/>
      <c r="B850" s="126" t="s">
        <v>13</v>
      </c>
      <c r="C850" s="151" t="s">
        <v>29</v>
      </c>
      <c r="D850" s="72" t="s">
        <v>12</v>
      </c>
      <c r="E850" s="141">
        <v>4</v>
      </c>
      <c r="F850" s="142"/>
      <c r="G850" s="97"/>
    </row>
    <row r="851" spans="1:7">
      <c r="A851" s="127"/>
      <c r="B851" s="126" t="s">
        <v>14</v>
      </c>
      <c r="C851" s="151" t="s">
        <v>30</v>
      </c>
      <c r="D851" s="72" t="s">
        <v>12</v>
      </c>
      <c r="E851" s="141">
        <v>24</v>
      </c>
      <c r="F851" s="142"/>
      <c r="G851" s="97"/>
    </row>
    <row r="852" spans="1:7">
      <c r="A852" s="127"/>
      <c r="B852" s="126" t="s">
        <v>15</v>
      </c>
      <c r="C852" s="151" t="s">
        <v>18</v>
      </c>
      <c r="D852" s="72" t="s">
        <v>12</v>
      </c>
      <c r="E852" s="141">
        <v>14</v>
      </c>
      <c r="F852" s="142"/>
      <c r="G852" s="97"/>
    </row>
    <row r="853" spans="1:7">
      <c r="A853" s="127"/>
      <c r="B853" s="126" t="s">
        <v>16</v>
      </c>
      <c r="C853" s="151" t="s">
        <v>19</v>
      </c>
      <c r="D853" s="72" t="s">
        <v>12</v>
      </c>
      <c r="E853" s="141">
        <v>19.5</v>
      </c>
      <c r="F853" s="142"/>
      <c r="G853" s="97"/>
    </row>
    <row r="854" spans="1:7">
      <c r="A854" s="127"/>
      <c r="B854" s="126" t="s">
        <v>22</v>
      </c>
      <c r="C854" s="151" t="s">
        <v>20</v>
      </c>
      <c r="D854" s="72" t="s">
        <v>12</v>
      </c>
      <c r="E854" s="141">
        <v>0</v>
      </c>
      <c r="F854" s="142"/>
      <c r="G854" s="97"/>
    </row>
    <row r="855" spans="1:7">
      <c r="A855" s="127"/>
      <c r="B855" s="126" t="s">
        <v>23</v>
      </c>
      <c r="C855" s="151" t="s">
        <v>21</v>
      </c>
      <c r="D855" s="72" t="s">
        <v>12</v>
      </c>
      <c r="E855" s="141">
        <v>19.5</v>
      </c>
      <c r="F855" s="142"/>
      <c r="G855" s="97"/>
    </row>
    <row r="856" spans="1:7">
      <c r="A856" s="127"/>
      <c r="B856" s="126"/>
      <c r="C856" s="151"/>
      <c r="D856" s="72"/>
      <c r="E856" s="72"/>
      <c r="F856" s="96"/>
      <c r="G856" s="97"/>
    </row>
    <row r="857" spans="1:7" ht="50">
      <c r="A857" s="127"/>
      <c r="B857" s="126">
        <f>B846+0.01</f>
        <v>8.1699999999999964</v>
      </c>
      <c r="C857" s="151" t="s">
        <v>286</v>
      </c>
      <c r="D857" s="72"/>
      <c r="E857" s="72"/>
      <c r="F857" s="96"/>
      <c r="G857" s="97"/>
    </row>
    <row r="858" spans="1:7">
      <c r="A858" s="127"/>
      <c r="B858" s="126" t="s">
        <v>7</v>
      </c>
      <c r="C858" s="151" t="s">
        <v>27</v>
      </c>
      <c r="D858" s="72" t="s">
        <v>12</v>
      </c>
      <c r="E858" s="141">
        <v>0</v>
      </c>
      <c r="F858" s="142"/>
      <c r="G858" s="97"/>
    </row>
    <row r="859" spans="1:7">
      <c r="A859" s="127"/>
      <c r="B859" s="126" t="s">
        <v>8</v>
      </c>
      <c r="C859" s="151" t="s">
        <v>28</v>
      </c>
      <c r="D859" s="72" t="s">
        <v>12</v>
      </c>
      <c r="E859" s="141">
        <v>0</v>
      </c>
      <c r="F859" s="142"/>
      <c r="G859" s="97"/>
    </row>
    <row r="860" spans="1:7">
      <c r="A860" s="127"/>
      <c r="B860" s="126" t="s">
        <v>13</v>
      </c>
      <c r="C860" s="151" t="s">
        <v>29</v>
      </c>
      <c r="D860" s="72" t="s">
        <v>12</v>
      </c>
      <c r="E860" s="141">
        <v>4</v>
      </c>
      <c r="F860" s="142"/>
      <c r="G860" s="97"/>
    </row>
    <row r="861" spans="1:7">
      <c r="A861" s="127"/>
      <c r="B861" s="126" t="s">
        <v>14</v>
      </c>
      <c r="C861" s="151" t="s">
        <v>30</v>
      </c>
      <c r="D861" s="72" t="s">
        <v>12</v>
      </c>
      <c r="E861" s="141">
        <v>24</v>
      </c>
      <c r="F861" s="142"/>
      <c r="G861" s="97"/>
    </row>
    <row r="862" spans="1:7">
      <c r="A862" s="127"/>
      <c r="B862" s="126" t="s">
        <v>15</v>
      </c>
      <c r="C862" s="151" t="s">
        <v>18</v>
      </c>
      <c r="D862" s="72" t="s">
        <v>12</v>
      </c>
      <c r="E862" s="141">
        <v>14</v>
      </c>
      <c r="F862" s="142"/>
      <c r="G862" s="97"/>
    </row>
    <row r="863" spans="1:7">
      <c r="A863" s="127"/>
      <c r="B863" s="126" t="s">
        <v>16</v>
      </c>
      <c r="C863" s="151" t="s">
        <v>19</v>
      </c>
      <c r="D863" s="72" t="s">
        <v>12</v>
      </c>
      <c r="E863" s="141">
        <v>19.5</v>
      </c>
      <c r="F863" s="142"/>
      <c r="G863" s="97"/>
    </row>
    <row r="864" spans="1:7">
      <c r="A864" s="127"/>
      <c r="B864" s="126" t="s">
        <v>22</v>
      </c>
      <c r="C864" s="151" t="s">
        <v>20</v>
      </c>
      <c r="D864" s="72" t="s">
        <v>12</v>
      </c>
      <c r="E864" s="141">
        <v>0</v>
      </c>
      <c r="F864" s="142"/>
      <c r="G864" s="97"/>
    </row>
    <row r="865" spans="1:7">
      <c r="A865" s="127"/>
      <c r="B865" s="126" t="s">
        <v>23</v>
      </c>
      <c r="C865" s="151" t="s">
        <v>21</v>
      </c>
      <c r="D865" s="72" t="s">
        <v>12</v>
      </c>
      <c r="E865" s="141">
        <v>19.5</v>
      </c>
      <c r="F865" s="142"/>
      <c r="G865" s="97"/>
    </row>
    <row r="866" spans="1:7" ht="13">
      <c r="A866" s="127"/>
      <c r="B866" s="126"/>
      <c r="C866" s="111" t="s">
        <v>438</v>
      </c>
      <c r="D866" s="72"/>
      <c r="E866" s="72"/>
      <c r="F866" s="96"/>
      <c r="G866" s="97"/>
    </row>
    <row r="867" spans="1:7">
      <c r="A867" s="127"/>
      <c r="B867" s="126"/>
      <c r="C867" s="151"/>
      <c r="D867" s="72"/>
      <c r="E867" s="72"/>
      <c r="F867" s="96"/>
      <c r="G867" s="97"/>
    </row>
    <row r="868" spans="1:7" ht="37.5">
      <c r="A868" s="127"/>
      <c r="B868" s="126">
        <f>B857+0.01</f>
        <v>8.1799999999999962</v>
      </c>
      <c r="C868" s="151" t="s">
        <v>287</v>
      </c>
      <c r="D868" s="72"/>
      <c r="E868" s="72"/>
      <c r="F868" s="96"/>
      <c r="G868" s="97"/>
    </row>
    <row r="869" spans="1:7">
      <c r="A869" s="127"/>
      <c r="B869" s="126"/>
      <c r="C869" s="151"/>
      <c r="D869" s="72"/>
      <c r="E869" s="72"/>
      <c r="F869" s="96"/>
      <c r="G869" s="97"/>
    </row>
    <row r="870" spans="1:7">
      <c r="A870" s="127"/>
      <c r="B870" s="126" t="s">
        <v>7</v>
      </c>
      <c r="C870" s="151" t="s">
        <v>30</v>
      </c>
      <c r="D870" s="72" t="s">
        <v>6</v>
      </c>
      <c r="E870" s="72">
        <v>0</v>
      </c>
      <c r="F870" s="142"/>
      <c r="G870" s="97"/>
    </row>
    <row r="871" spans="1:7">
      <c r="A871" s="127"/>
      <c r="B871" s="126" t="s">
        <v>8</v>
      </c>
      <c r="C871" s="151" t="s">
        <v>18</v>
      </c>
      <c r="D871" s="72" t="s">
        <v>6</v>
      </c>
      <c r="E871" s="72">
        <v>1</v>
      </c>
      <c r="F871" s="142"/>
      <c r="G871" s="97"/>
    </row>
    <row r="872" spans="1:7">
      <c r="A872" s="127"/>
      <c r="B872" s="126" t="s">
        <v>13</v>
      </c>
      <c r="C872" s="151" t="s">
        <v>19</v>
      </c>
      <c r="D872" s="72" t="s">
        <v>6</v>
      </c>
      <c r="E872" s="72">
        <v>0</v>
      </c>
      <c r="F872" s="142"/>
      <c r="G872" s="97"/>
    </row>
    <row r="873" spans="1:7">
      <c r="A873" s="127"/>
      <c r="B873" s="126"/>
      <c r="C873" s="151"/>
      <c r="D873" s="72"/>
      <c r="E873" s="72"/>
      <c r="F873" s="96"/>
      <c r="G873" s="97"/>
    </row>
    <row r="874" spans="1:7" ht="62.5">
      <c r="A874" s="127"/>
      <c r="B874" s="126">
        <f>B868+0.01</f>
        <v>8.1899999999999959</v>
      </c>
      <c r="C874" s="151" t="s">
        <v>440</v>
      </c>
      <c r="D874" s="72"/>
      <c r="E874" s="72"/>
      <c r="F874" s="96"/>
      <c r="G874" s="97"/>
    </row>
    <row r="875" spans="1:7" ht="25">
      <c r="A875" s="127"/>
      <c r="B875" s="126"/>
      <c r="C875" s="151" t="s">
        <v>455</v>
      </c>
      <c r="D875" s="72"/>
      <c r="E875" s="72"/>
      <c r="F875" s="96"/>
      <c r="G875" s="97"/>
    </row>
    <row r="876" spans="1:7">
      <c r="A876" s="127"/>
      <c r="B876" s="126" t="s">
        <v>7</v>
      </c>
      <c r="C876" s="151" t="s">
        <v>610</v>
      </c>
      <c r="D876" s="72" t="s">
        <v>6</v>
      </c>
      <c r="E876" s="72">
        <v>1</v>
      </c>
      <c r="F876" s="142"/>
      <c r="G876" s="97"/>
    </row>
    <row r="877" spans="1:7">
      <c r="A877" s="127"/>
      <c r="B877" s="126" t="s">
        <v>8</v>
      </c>
      <c r="C877" s="151" t="s">
        <v>599</v>
      </c>
      <c r="D877" s="72" t="s">
        <v>6</v>
      </c>
      <c r="E877" s="72">
        <v>1</v>
      </c>
      <c r="F877" s="142"/>
      <c r="G877" s="97"/>
    </row>
    <row r="878" spans="1:7">
      <c r="A878" s="127"/>
      <c r="B878" s="126" t="s">
        <v>13</v>
      </c>
      <c r="C878" s="151" t="s">
        <v>609</v>
      </c>
      <c r="D878" s="72" t="s">
        <v>6</v>
      </c>
      <c r="E878" s="72">
        <v>1</v>
      </c>
      <c r="F878" s="96"/>
      <c r="G878" s="97"/>
    </row>
    <row r="879" spans="1:7">
      <c r="A879" s="127"/>
      <c r="B879" s="126"/>
      <c r="C879" s="151"/>
      <c r="D879" s="72"/>
      <c r="E879" s="72"/>
      <c r="F879" s="96"/>
      <c r="G879" s="97"/>
    </row>
    <row r="880" spans="1:7" ht="87.5">
      <c r="A880" s="127"/>
      <c r="B880" s="126">
        <f>B874+0.01</f>
        <v>8.1999999999999957</v>
      </c>
      <c r="C880" s="151" t="s">
        <v>439</v>
      </c>
      <c r="D880" s="72"/>
      <c r="E880" s="72"/>
      <c r="F880" s="96"/>
      <c r="G880" s="97"/>
    </row>
    <row r="881" spans="1:7">
      <c r="A881" s="127"/>
      <c r="B881" s="126"/>
      <c r="C881" s="151"/>
      <c r="D881" s="72"/>
      <c r="E881" s="72"/>
      <c r="F881" s="96"/>
      <c r="G881" s="97"/>
    </row>
    <row r="882" spans="1:7">
      <c r="A882" s="127"/>
      <c r="B882" s="126" t="s">
        <v>7</v>
      </c>
      <c r="C882" s="151" t="s">
        <v>611</v>
      </c>
      <c r="D882" s="72" t="s">
        <v>6</v>
      </c>
      <c r="E882" s="72">
        <v>1</v>
      </c>
      <c r="F882" s="96"/>
      <c r="G882" s="97"/>
    </row>
    <row r="883" spans="1:7">
      <c r="A883" s="127"/>
      <c r="B883" s="126" t="s">
        <v>8</v>
      </c>
      <c r="C883" s="151" t="s">
        <v>614</v>
      </c>
      <c r="D883" s="72" t="s">
        <v>6</v>
      </c>
      <c r="E883" s="72">
        <v>2</v>
      </c>
      <c r="F883" s="96"/>
      <c r="G883" s="97"/>
    </row>
    <row r="884" spans="1:7">
      <c r="A884" s="127"/>
      <c r="B884" s="126" t="s">
        <v>13</v>
      </c>
      <c r="C884" s="151" t="s">
        <v>612</v>
      </c>
      <c r="D884" s="72" t="s">
        <v>6</v>
      </c>
      <c r="E884" s="72">
        <v>1</v>
      </c>
      <c r="F884" s="96"/>
      <c r="G884" s="97"/>
    </row>
    <row r="885" spans="1:7">
      <c r="A885" s="127"/>
      <c r="B885" s="126"/>
      <c r="C885" s="151"/>
      <c r="D885" s="72"/>
      <c r="E885" s="72"/>
      <c r="F885" s="96"/>
      <c r="G885" s="97"/>
    </row>
    <row r="886" spans="1:7" ht="62.5">
      <c r="A886" s="127"/>
      <c r="B886" s="126">
        <f>B880+0.01</f>
        <v>8.2099999999999955</v>
      </c>
      <c r="C886" s="151" t="s">
        <v>600</v>
      </c>
      <c r="D886" s="72" t="s">
        <v>6</v>
      </c>
      <c r="E886" s="72">
        <v>1</v>
      </c>
      <c r="F886" s="142"/>
      <c r="G886" s="97"/>
    </row>
    <row r="887" spans="1:7">
      <c r="A887" s="127"/>
      <c r="B887" s="126"/>
      <c r="C887" s="151"/>
      <c r="D887" s="72"/>
      <c r="E887" s="72"/>
      <c r="F887" s="96"/>
      <c r="G887" s="97"/>
    </row>
    <row r="888" spans="1:7" ht="75">
      <c r="A888" s="127"/>
      <c r="B888" s="126">
        <f>B886+0.01</f>
        <v>8.2199999999999953</v>
      </c>
      <c r="C888" s="151" t="s">
        <v>288</v>
      </c>
      <c r="D888" s="72" t="s">
        <v>117</v>
      </c>
      <c r="E888" s="72">
        <v>1</v>
      </c>
      <c r="F888" s="142"/>
      <c r="G888" s="97"/>
    </row>
    <row r="889" spans="1:7">
      <c r="A889" s="127"/>
      <c r="B889" s="126"/>
      <c r="C889" s="151"/>
      <c r="D889" s="72"/>
      <c r="E889" s="72"/>
      <c r="F889" s="96"/>
      <c r="G889" s="97"/>
    </row>
    <row r="890" spans="1:7">
      <c r="A890" s="127"/>
      <c r="B890" s="126">
        <f>B888+0.01</f>
        <v>8.2299999999999951</v>
      </c>
      <c r="C890" s="151" t="s">
        <v>54</v>
      </c>
      <c r="D890" s="72"/>
      <c r="E890" s="72"/>
      <c r="F890" s="96"/>
      <c r="G890" s="97"/>
    </row>
    <row r="891" spans="1:7" ht="25">
      <c r="A891" s="127"/>
      <c r="B891" s="126"/>
      <c r="C891" s="151" t="s">
        <v>289</v>
      </c>
      <c r="D891" s="72" t="s">
        <v>12</v>
      </c>
      <c r="E891" s="72">
        <v>100</v>
      </c>
      <c r="F891" s="96"/>
      <c r="G891" s="97"/>
    </row>
    <row r="892" spans="1:7" ht="13">
      <c r="A892" s="127"/>
      <c r="B892" s="138"/>
      <c r="C892" s="124"/>
      <c r="D892" s="78"/>
      <c r="E892" s="72"/>
      <c r="F892" s="143"/>
      <c r="G892" s="144"/>
    </row>
    <row r="893" spans="1:7" ht="13">
      <c r="A893" s="127"/>
      <c r="B893" s="83"/>
      <c r="C893" s="84" t="s">
        <v>56</v>
      </c>
      <c r="D893" s="85"/>
      <c r="E893" s="86"/>
      <c r="F893" s="87"/>
      <c r="G893" s="88"/>
    </row>
    <row r="894" spans="1:7" s="89" customFormat="1" ht="15.75" customHeight="1">
      <c r="A894" s="69"/>
      <c r="B894" s="83">
        <v>9</v>
      </c>
      <c r="C894" s="84" t="s">
        <v>290</v>
      </c>
      <c r="D894" s="85"/>
      <c r="E894" s="86"/>
      <c r="F894" s="87"/>
      <c r="G894" s="88"/>
    </row>
    <row r="895" spans="1:7" ht="13">
      <c r="A895" s="127"/>
      <c r="B895" s="126"/>
      <c r="C895" s="111"/>
      <c r="D895" s="72"/>
      <c r="E895" s="72"/>
      <c r="F895" s="96"/>
      <c r="G895" s="136"/>
    </row>
    <row r="896" spans="1:7" ht="50">
      <c r="A896" s="127"/>
      <c r="B896" s="126"/>
      <c r="C896" s="151" t="s">
        <v>120</v>
      </c>
      <c r="D896" s="72"/>
      <c r="E896" s="72"/>
      <c r="F896" s="96"/>
      <c r="G896" s="97"/>
    </row>
    <row r="897" spans="1:7">
      <c r="A897" s="127"/>
      <c r="B897" s="126"/>
      <c r="C897" s="151" t="s">
        <v>121</v>
      </c>
      <c r="D897" s="72"/>
      <c r="E897" s="72"/>
      <c r="F897" s="96"/>
      <c r="G897" s="97"/>
    </row>
    <row r="898" spans="1:7">
      <c r="A898" s="127"/>
      <c r="B898" s="126"/>
      <c r="C898" s="151"/>
      <c r="D898" s="72"/>
      <c r="E898" s="72"/>
      <c r="F898" s="96"/>
      <c r="G898" s="97"/>
    </row>
    <row r="899" spans="1:7">
      <c r="A899" s="127"/>
      <c r="B899" s="126"/>
      <c r="C899" s="151" t="s">
        <v>122</v>
      </c>
      <c r="D899" s="72"/>
      <c r="E899" s="72"/>
      <c r="F899" s="96"/>
      <c r="G899" s="97"/>
    </row>
    <row r="900" spans="1:7">
      <c r="A900" s="127"/>
      <c r="B900" s="126" t="s">
        <v>58</v>
      </c>
      <c r="C900" s="151" t="s">
        <v>123</v>
      </c>
      <c r="D900" s="72"/>
      <c r="E900" s="72"/>
      <c r="F900" s="96"/>
      <c r="G900" s="97"/>
    </row>
    <row r="901" spans="1:7">
      <c r="A901" s="127"/>
      <c r="B901" s="126" t="s">
        <v>59</v>
      </c>
      <c r="C901" s="151" t="s">
        <v>124</v>
      </c>
      <c r="D901" s="72"/>
      <c r="E901" s="72"/>
      <c r="F901" s="96"/>
      <c r="G901" s="97"/>
    </row>
    <row r="902" spans="1:7">
      <c r="A902" s="127"/>
      <c r="B902" s="126" t="s">
        <v>60</v>
      </c>
      <c r="C902" s="151" t="s">
        <v>125</v>
      </c>
      <c r="D902" s="72"/>
      <c r="E902" s="72"/>
      <c r="F902" s="96"/>
      <c r="G902" s="97"/>
    </row>
    <row r="903" spans="1:7" ht="28.5" customHeight="1">
      <c r="A903" s="127"/>
      <c r="B903" s="126" t="s">
        <v>61</v>
      </c>
      <c r="C903" s="151" t="s">
        <v>126</v>
      </c>
      <c r="D903" s="72"/>
      <c r="E903" s="72"/>
      <c r="F903" s="96"/>
      <c r="G903" s="97"/>
    </row>
    <row r="904" spans="1:7">
      <c r="A904" s="127"/>
      <c r="B904" s="126"/>
      <c r="C904" s="151"/>
      <c r="D904" s="72"/>
      <c r="E904" s="72"/>
      <c r="F904" s="96"/>
      <c r="G904" s="97"/>
    </row>
    <row r="905" spans="1:7">
      <c r="A905" s="127"/>
      <c r="B905" s="126" t="s">
        <v>127</v>
      </c>
      <c r="C905" s="151"/>
      <c r="D905" s="72"/>
      <c r="E905" s="72"/>
      <c r="F905" s="96"/>
      <c r="G905" s="97"/>
    </row>
    <row r="906" spans="1:7">
      <c r="A906" s="127"/>
      <c r="B906" s="126">
        <v>1</v>
      </c>
      <c r="C906" s="151" t="s">
        <v>128</v>
      </c>
      <c r="D906" s="72"/>
      <c r="E906" s="72"/>
      <c r="F906" s="96"/>
      <c r="G906" s="97"/>
    </row>
    <row r="907" spans="1:7">
      <c r="A907" s="127"/>
      <c r="B907" s="126">
        <v>2</v>
      </c>
      <c r="C907" s="151" t="s">
        <v>129</v>
      </c>
      <c r="D907" s="72"/>
      <c r="E907" s="72"/>
      <c r="F907" s="96"/>
      <c r="G907" s="97"/>
    </row>
    <row r="908" spans="1:7">
      <c r="A908" s="127"/>
      <c r="B908" s="126">
        <v>3</v>
      </c>
      <c r="C908" s="151" t="s">
        <v>130</v>
      </c>
      <c r="D908" s="72"/>
      <c r="E908" s="72"/>
      <c r="F908" s="96"/>
      <c r="G908" s="97"/>
    </row>
    <row r="909" spans="1:7" ht="25">
      <c r="A909" s="127"/>
      <c r="B909" s="126">
        <v>4</v>
      </c>
      <c r="C909" s="151" t="s">
        <v>131</v>
      </c>
      <c r="D909" s="72"/>
      <c r="E909" s="72"/>
      <c r="F909" s="96"/>
      <c r="G909" s="97"/>
    </row>
    <row r="910" spans="1:7" ht="25">
      <c r="A910" s="127"/>
      <c r="B910" s="126">
        <v>5</v>
      </c>
      <c r="C910" s="151" t="s">
        <v>132</v>
      </c>
      <c r="D910" s="72"/>
      <c r="E910" s="72"/>
      <c r="F910" s="96"/>
      <c r="G910" s="97"/>
    </row>
    <row r="911" spans="1:7">
      <c r="A911" s="127"/>
      <c r="B911" s="126">
        <v>6</v>
      </c>
      <c r="C911" s="151" t="s">
        <v>133</v>
      </c>
      <c r="D911" s="72"/>
      <c r="E911" s="72"/>
      <c r="F911" s="96"/>
      <c r="G911" s="97"/>
    </row>
    <row r="912" spans="1:7">
      <c r="A912" s="127"/>
      <c r="B912" s="126" t="s">
        <v>291</v>
      </c>
      <c r="C912" s="151" t="s">
        <v>292</v>
      </c>
      <c r="D912" s="72"/>
      <c r="E912" s="72"/>
      <c r="F912" s="96"/>
      <c r="G912" s="97"/>
    </row>
    <row r="913" spans="1:7" ht="210.75" customHeight="1">
      <c r="A913" s="127"/>
      <c r="B913" s="126"/>
      <c r="C913" s="151" t="s">
        <v>293</v>
      </c>
      <c r="D913" s="72"/>
      <c r="E913" s="72"/>
      <c r="F913" s="96"/>
      <c r="G913" s="97"/>
    </row>
    <row r="914" spans="1:7">
      <c r="A914" s="127"/>
      <c r="B914" s="126" t="s">
        <v>294</v>
      </c>
      <c r="C914" s="151" t="s">
        <v>295</v>
      </c>
      <c r="D914" s="72"/>
      <c r="E914" s="72"/>
      <c r="F914" s="96"/>
      <c r="G914" s="97"/>
    </row>
    <row r="915" spans="1:7" ht="25">
      <c r="A915" s="127"/>
      <c r="B915" s="126">
        <v>8</v>
      </c>
      <c r="C915" s="151" t="s">
        <v>296</v>
      </c>
      <c r="D915" s="72"/>
      <c r="E915" s="72"/>
      <c r="F915" s="96"/>
      <c r="G915" s="97"/>
    </row>
    <row r="916" spans="1:7" ht="25">
      <c r="A916" s="127"/>
      <c r="B916" s="126">
        <v>9</v>
      </c>
      <c r="C916" s="151" t="s">
        <v>297</v>
      </c>
      <c r="D916" s="72"/>
      <c r="E916" s="72"/>
      <c r="F916" s="96"/>
      <c r="G916" s="97"/>
    </row>
    <row r="917" spans="1:7" ht="25">
      <c r="A917" s="127"/>
      <c r="B917" s="126">
        <v>10</v>
      </c>
      <c r="C917" s="151" t="s">
        <v>298</v>
      </c>
      <c r="D917" s="72"/>
      <c r="E917" s="72"/>
      <c r="F917" s="96"/>
      <c r="G917" s="97"/>
    </row>
    <row r="918" spans="1:7" ht="75">
      <c r="A918" s="127"/>
      <c r="B918" s="126">
        <v>11</v>
      </c>
      <c r="C918" s="151" t="s">
        <v>299</v>
      </c>
      <c r="D918" s="72"/>
      <c r="E918" s="72"/>
      <c r="F918" s="96"/>
      <c r="G918" s="97"/>
    </row>
    <row r="919" spans="1:7" ht="62.5">
      <c r="A919" s="127"/>
      <c r="B919" s="126">
        <v>12</v>
      </c>
      <c r="C919" s="151" t="s">
        <v>300</v>
      </c>
      <c r="D919" s="72"/>
      <c r="E919" s="72"/>
      <c r="F919" s="96"/>
      <c r="G919" s="97"/>
    </row>
    <row r="920" spans="1:7">
      <c r="A920" s="127"/>
      <c r="B920" s="126">
        <v>13</v>
      </c>
      <c r="C920" s="151" t="s">
        <v>301</v>
      </c>
      <c r="D920" s="72"/>
      <c r="E920" s="72"/>
      <c r="F920" s="96"/>
      <c r="G920" s="97"/>
    </row>
    <row r="921" spans="1:7">
      <c r="A921" s="127"/>
      <c r="B921" s="126"/>
      <c r="C921" s="151" t="s">
        <v>302</v>
      </c>
      <c r="D921" s="72"/>
      <c r="E921" s="72"/>
      <c r="F921" s="96"/>
      <c r="G921" s="97"/>
    </row>
    <row r="922" spans="1:7" ht="25">
      <c r="A922" s="127"/>
      <c r="B922" s="126"/>
      <c r="C922" s="151" t="s">
        <v>303</v>
      </c>
      <c r="D922" s="72"/>
      <c r="E922" s="72"/>
      <c r="F922" s="96"/>
      <c r="G922" s="97"/>
    </row>
    <row r="923" spans="1:7">
      <c r="A923" s="127"/>
      <c r="B923" s="126"/>
      <c r="C923" s="151" t="s">
        <v>304</v>
      </c>
      <c r="D923" s="72"/>
      <c r="E923" s="72"/>
      <c r="F923" s="96"/>
      <c r="G923" s="97"/>
    </row>
    <row r="924" spans="1:7">
      <c r="A924" s="127"/>
      <c r="B924" s="126"/>
      <c r="C924" s="151" t="s">
        <v>305</v>
      </c>
      <c r="D924" s="72"/>
      <c r="E924" s="72"/>
      <c r="F924" s="96"/>
      <c r="G924" s="97"/>
    </row>
    <row r="925" spans="1:7">
      <c r="A925" s="127"/>
      <c r="B925" s="126"/>
      <c r="C925" s="151" t="s">
        <v>306</v>
      </c>
      <c r="D925" s="72"/>
      <c r="E925" s="72"/>
      <c r="F925" s="96"/>
      <c r="G925" s="97"/>
    </row>
    <row r="926" spans="1:7">
      <c r="A926" s="127"/>
      <c r="B926" s="126"/>
      <c r="C926" s="151" t="s">
        <v>307</v>
      </c>
      <c r="D926" s="72"/>
      <c r="E926" s="72"/>
      <c r="F926" s="96"/>
      <c r="G926" s="97"/>
    </row>
    <row r="927" spans="1:7" ht="25">
      <c r="A927" s="127"/>
      <c r="B927" s="126"/>
      <c r="C927" s="151" t="s">
        <v>308</v>
      </c>
      <c r="D927" s="72"/>
      <c r="E927" s="72"/>
      <c r="F927" s="96"/>
      <c r="G927" s="97"/>
    </row>
    <row r="928" spans="1:7">
      <c r="A928" s="127"/>
      <c r="B928" s="126"/>
      <c r="C928" s="151" t="s">
        <v>309</v>
      </c>
      <c r="D928" s="72"/>
      <c r="E928" s="72"/>
      <c r="F928" s="96"/>
      <c r="G928" s="97"/>
    </row>
    <row r="929" spans="1:7">
      <c r="A929" s="127"/>
      <c r="B929" s="126"/>
      <c r="C929" s="151" t="s">
        <v>310</v>
      </c>
      <c r="D929" s="72"/>
      <c r="E929" s="72"/>
      <c r="F929" s="96"/>
      <c r="G929" s="97"/>
    </row>
    <row r="930" spans="1:7" ht="25">
      <c r="A930" s="127"/>
      <c r="B930" s="126">
        <v>14</v>
      </c>
      <c r="C930" s="151" t="s">
        <v>311</v>
      </c>
      <c r="D930" s="72"/>
      <c r="E930" s="72"/>
      <c r="F930" s="96"/>
      <c r="G930" s="97"/>
    </row>
    <row r="931" spans="1:7" ht="25">
      <c r="A931" s="127"/>
      <c r="B931" s="126" t="s">
        <v>58</v>
      </c>
      <c r="C931" s="151" t="s">
        <v>312</v>
      </c>
      <c r="D931" s="72"/>
      <c r="E931" s="72"/>
      <c r="F931" s="96"/>
      <c r="G931" s="97"/>
    </row>
    <row r="932" spans="1:7" ht="37.5">
      <c r="A932" s="127"/>
      <c r="B932" s="126" t="s">
        <v>59</v>
      </c>
      <c r="C932" s="151" t="s">
        <v>313</v>
      </c>
      <c r="D932" s="72"/>
      <c r="E932" s="72"/>
      <c r="F932" s="96"/>
      <c r="G932" s="97"/>
    </row>
    <row r="933" spans="1:7" ht="25">
      <c r="A933" s="127"/>
      <c r="B933" s="126" t="s">
        <v>60</v>
      </c>
      <c r="C933" s="151" t="s">
        <v>314</v>
      </c>
      <c r="D933" s="72"/>
      <c r="E933" s="72"/>
      <c r="F933" s="96"/>
      <c r="G933" s="97"/>
    </row>
    <row r="934" spans="1:7" ht="13">
      <c r="A934" s="127"/>
      <c r="B934" s="126"/>
      <c r="C934" s="111"/>
      <c r="D934" s="72"/>
      <c r="E934" s="72"/>
      <c r="F934" s="96"/>
      <c r="G934" s="97"/>
    </row>
    <row r="935" spans="1:7" ht="13">
      <c r="A935" s="127"/>
      <c r="B935" s="126">
        <f>B894+0.01</f>
        <v>9.01</v>
      </c>
      <c r="C935" s="111" t="s">
        <v>615</v>
      </c>
      <c r="D935" s="72"/>
      <c r="E935" s="72"/>
      <c r="F935" s="96"/>
      <c r="G935" s="97"/>
    </row>
    <row r="936" spans="1:7" ht="13">
      <c r="A936" s="127"/>
      <c r="B936" s="126"/>
      <c r="C936" s="111"/>
      <c r="D936" s="72"/>
      <c r="E936" s="72"/>
      <c r="F936" s="96"/>
      <c r="G936" s="97"/>
    </row>
    <row r="937" spans="1:7" ht="13">
      <c r="A937" s="127"/>
      <c r="B937" s="126"/>
      <c r="C937" s="111" t="s">
        <v>603</v>
      </c>
      <c r="D937" s="72"/>
      <c r="E937" s="72"/>
      <c r="F937" s="96"/>
      <c r="G937" s="97"/>
    </row>
    <row r="938" spans="1:7" ht="13">
      <c r="A938" s="127"/>
      <c r="B938" s="126"/>
      <c r="C938" s="111" t="s">
        <v>622</v>
      </c>
      <c r="D938" s="72"/>
      <c r="E938" s="72"/>
      <c r="F938" s="96"/>
      <c r="G938" s="97"/>
    </row>
    <row r="939" spans="1:7" ht="13">
      <c r="A939" s="127"/>
      <c r="B939" s="126"/>
      <c r="C939" s="111" t="s">
        <v>134</v>
      </c>
      <c r="D939" s="72"/>
      <c r="E939" s="72"/>
      <c r="F939" s="96"/>
      <c r="G939" s="97"/>
    </row>
    <row r="940" spans="1:7" ht="25">
      <c r="A940" s="127"/>
      <c r="B940" s="126"/>
      <c r="C940" s="151" t="s">
        <v>621</v>
      </c>
      <c r="D940" s="72"/>
      <c r="E940" s="72"/>
      <c r="F940" s="96"/>
      <c r="G940" s="97"/>
    </row>
    <row r="941" spans="1:7" ht="27.75" customHeight="1">
      <c r="A941" s="127"/>
      <c r="B941" s="126"/>
      <c r="C941" s="151" t="s">
        <v>315</v>
      </c>
      <c r="D941" s="72"/>
      <c r="E941" s="72"/>
      <c r="F941" s="96"/>
      <c r="G941" s="97"/>
    </row>
    <row r="942" spans="1:7">
      <c r="A942" s="127"/>
      <c r="B942" s="126"/>
      <c r="C942" s="151"/>
      <c r="D942" s="72"/>
      <c r="E942" s="72"/>
      <c r="F942" s="96"/>
      <c r="G942" s="97"/>
    </row>
    <row r="943" spans="1:7" ht="13">
      <c r="A943" s="127"/>
      <c r="B943" s="126"/>
      <c r="C943" s="111" t="s">
        <v>135</v>
      </c>
      <c r="D943" s="72"/>
      <c r="E943" s="72"/>
      <c r="F943" s="96"/>
      <c r="G943" s="97"/>
    </row>
    <row r="944" spans="1:7">
      <c r="A944" s="127"/>
      <c r="B944" s="126"/>
      <c r="C944" s="151" t="s">
        <v>316</v>
      </c>
      <c r="D944" s="72"/>
      <c r="E944" s="72"/>
      <c r="F944" s="96"/>
      <c r="G944" s="97"/>
    </row>
    <row r="945" spans="1:7">
      <c r="A945" s="127"/>
      <c r="B945" s="126"/>
      <c r="C945" s="151" t="s">
        <v>317</v>
      </c>
      <c r="D945" s="72"/>
      <c r="E945" s="72"/>
      <c r="F945" s="96"/>
      <c r="G945" s="97"/>
    </row>
    <row r="946" spans="1:7">
      <c r="A946" s="127"/>
      <c r="B946" s="126"/>
      <c r="C946" s="151" t="s">
        <v>318</v>
      </c>
      <c r="D946" s="72"/>
      <c r="E946" s="72"/>
      <c r="F946" s="96"/>
      <c r="G946" s="97"/>
    </row>
    <row r="947" spans="1:7">
      <c r="A947" s="127"/>
      <c r="B947" s="126"/>
      <c r="C947" s="151"/>
      <c r="D947" s="72"/>
      <c r="E947" s="72"/>
      <c r="F947" s="96"/>
      <c r="G947" s="97"/>
    </row>
    <row r="948" spans="1:7" ht="13">
      <c r="A948" s="127"/>
      <c r="B948" s="126"/>
      <c r="C948" s="111" t="s">
        <v>136</v>
      </c>
      <c r="D948" s="72"/>
      <c r="E948" s="72"/>
      <c r="F948" s="96"/>
      <c r="G948" s="97"/>
    </row>
    <row r="949" spans="1:7">
      <c r="A949" s="127"/>
      <c r="B949" s="126"/>
      <c r="C949" s="151" t="s">
        <v>137</v>
      </c>
      <c r="D949" s="72"/>
      <c r="E949" s="72"/>
      <c r="F949" s="96"/>
      <c r="G949" s="97"/>
    </row>
    <row r="950" spans="1:7">
      <c r="A950" s="127"/>
      <c r="B950" s="126"/>
      <c r="C950" s="151" t="s">
        <v>138</v>
      </c>
      <c r="D950" s="72"/>
      <c r="E950" s="72"/>
      <c r="F950" s="96"/>
      <c r="G950" s="97"/>
    </row>
    <row r="951" spans="1:7">
      <c r="A951" s="127"/>
      <c r="B951" s="126"/>
      <c r="C951" s="151"/>
      <c r="D951" s="72"/>
      <c r="E951" s="72"/>
      <c r="F951" s="96"/>
      <c r="G951" s="97"/>
    </row>
    <row r="952" spans="1:7" ht="13">
      <c r="A952" s="127"/>
      <c r="B952" s="126"/>
      <c r="C952" s="111" t="s">
        <v>319</v>
      </c>
      <c r="D952" s="72"/>
      <c r="E952" s="72"/>
      <c r="F952" s="96"/>
      <c r="G952" s="97"/>
    </row>
    <row r="953" spans="1:7">
      <c r="A953" s="127"/>
      <c r="B953" s="126"/>
      <c r="C953" s="151" t="s">
        <v>139</v>
      </c>
      <c r="D953" s="72"/>
      <c r="E953" s="72"/>
      <c r="F953" s="96"/>
      <c r="G953" s="97"/>
    </row>
    <row r="954" spans="1:7">
      <c r="A954" s="127"/>
      <c r="B954" s="126"/>
      <c r="C954" s="151" t="s">
        <v>140</v>
      </c>
      <c r="D954" s="72"/>
      <c r="E954" s="72"/>
      <c r="F954" s="96"/>
      <c r="G954" s="97"/>
    </row>
    <row r="955" spans="1:7">
      <c r="A955" s="127"/>
      <c r="B955" s="126"/>
      <c r="C955" s="151"/>
      <c r="D955" s="72"/>
      <c r="E955" s="72"/>
      <c r="F955" s="96"/>
      <c r="G955" s="97"/>
    </row>
    <row r="956" spans="1:7" ht="13">
      <c r="A956" s="127"/>
      <c r="B956" s="126"/>
      <c r="C956" s="111" t="s">
        <v>141</v>
      </c>
      <c r="D956" s="72"/>
      <c r="E956" s="72"/>
      <c r="F956" s="96"/>
      <c r="G956" s="97"/>
    </row>
    <row r="957" spans="1:7" ht="25">
      <c r="A957" s="127"/>
      <c r="B957" s="126"/>
      <c r="C957" s="151" t="s">
        <v>320</v>
      </c>
      <c r="D957" s="72"/>
      <c r="E957" s="72"/>
      <c r="F957" s="96"/>
      <c r="G957" s="97"/>
    </row>
    <row r="958" spans="1:7">
      <c r="A958" s="127"/>
      <c r="B958" s="126"/>
      <c r="C958" s="151" t="s">
        <v>142</v>
      </c>
      <c r="D958" s="72"/>
      <c r="E958" s="72"/>
      <c r="F958" s="96"/>
      <c r="G958" s="97"/>
    </row>
    <row r="959" spans="1:7">
      <c r="A959" s="127"/>
      <c r="B959" s="126"/>
      <c r="C959" s="151" t="s">
        <v>143</v>
      </c>
      <c r="D959" s="72"/>
      <c r="E959" s="72"/>
      <c r="F959" s="96"/>
      <c r="G959" s="97"/>
    </row>
    <row r="960" spans="1:7">
      <c r="A960" s="127"/>
      <c r="B960" s="126"/>
      <c r="C960" s="151" t="s">
        <v>144</v>
      </c>
      <c r="D960" s="72"/>
      <c r="E960" s="72"/>
      <c r="F960" s="96"/>
      <c r="G960" s="97"/>
    </row>
    <row r="961" spans="1:7">
      <c r="A961" s="127"/>
      <c r="B961" s="126"/>
      <c r="C961" s="151"/>
      <c r="D961" s="72"/>
      <c r="E961" s="72"/>
      <c r="F961" s="96"/>
      <c r="G961" s="97"/>
    </row>
    <row r="962" spans="1:7" ht="13">
      <c r="A962" s="127"/>
      <c r="B962" s="126"/>
      <c r="C962" s="111" t="s">
        <v>145</v>
      </c>
      <c r="D962" s="72"/>
      <c r="E962" s="72"/>
      <c r="F962" s="96"/>
      <c r="G962" s="97"/>
    </row>
    <row r="963" spans="1:7" ht="25">
      <c r="A963" s="127"/>
      <c r="B963" s="126"/>
      <c r="C963" s="151" t="s">
        <v>321</v>
      </c>
      <c r="D963" s="72"/>
      <c r="E963" s="72"/>
      <c r="F963" s="96"/>
      <c r="G963" s="97"/>
    </row>
    <row r="964" spans="1:7">
      <c r="A964" s="127"/>
      <c r="B964" s="126"/>
      <c r="C964" s="151" t="s">
        <v>146</v>
      </c>
      <c r="D964" s="72"/>
      <c r="E964" s="72"/>
      <c r="F964" s="96"/>
      <c r="G964" s="97"/>
    </row>
    <row r="965" spans="1:7">
      <c r="A965" s="127"/>
      <c r="B965" s="126"/>
      <c r="C965" s="151"/>
      <c r="D965" s="72"/>
      <c r="E965" s="72"/>
      <c r="F965" s="96"/>
      <c r="G965" s="97"/>
    </row>
    <row r="966" spans="1:7" ht="13">
      <c r="A966" s="127"/>
      <c r="B966" s="126"/>
      <c r="C966" s="111" t="s">
        <v>147</v>
      </c>
      <c r="D966" s="72"/>
      <c r="E966" s="72"/>
      <c r="F966" s="96"/>
      <c r="G966" s="97"/>
    </row>
    <row r="967" spans="1:7" ht="25">
      <c r="A967" s="127"/>
      <c r="B967" s="126"/>
      <c r="C967" s="151" t="s">
        <v>613</v>
      </c>
      <c r="D967" s="72"/>
      <c r="E967" s="72"/>
      <c r="F967" s="96"/>
      <c r="G967" s="97"/>
    </row>
    <row r="968" spans="1:7">
      <c r="A968" s="127"/>
      <c r="B968" s="126"/>
      <c r="C968" s="151"/>
      <c r="D968" s="72"/>
      <c r="E968" s="72"/>
      <c r="F968" s="96"/>
      <c r="G968" s="97"/>
    </row>
    <row r="969" spans="1:7" ht="26">
      <c r="A969" s="127"/>
      <c r="B969" s="126"/>
      <c r="C969" s="111" t="s">
        <v>322</v>
      </c>
      <c r="D969" s="72"/>
      <c r="E969" s="72"/>
      <c r="F969" s="96"/>
      <c r="G969" s="97"/>
    </row>
    <row r="970" spans="1:7" ht="25">
      <c r="A970" s="127"/>
      <c r="B970" s="126"/>
      <c r="C970" s="151" t="s">
        <v>323</v>
      </c>
      <c r="D970" s="72"/>
      <c r="E970" s="72"/>
      <c r="F970" s="96"/>
      <c r="G970" s="97"/>
    </row>
    <row r="971" spans="1:7">
      <c r="A971" s="127"/>
      <c r="B971" s="126"/>
      <c r="C971" s="151" t="s">
        <v>148</v>
      </c>
      <c r="D971" s="72"/>
      <c r="E971" s="72"/>
      <c r="F971" s="96"/>
      <c r="G971" s="97"/>
    </row>
    <row r="972" spans="1:7">
      <c r="A972" s="127"/>
      <c r="B972" s="126"/>
      <c r="C972" s="151" t="s">
        <v>324</v>
      </c>
      <c r="D972" s="72"/>
      <c r="E972" s="72"/>
      <c r="F972" s="96"/>
      <c r="G972" s="97"/>
    </row>
    <row r="973" spans="1:7">
      <c r="A973" s="127"/>
      <c r="B973" s="126"/>
      <c r="C973" s="151" t="s">
        <v>149</v>
      </c>
      <c r="D973" s="72"/>
      <c r="E973" s="72"/>
      <c r="F973" s="96"/>
      <c r="G973" s="97"/>
    </row>
    <row r="974" spans="1:7" ht="25">
      <c r="A974" s="127"/>
      <c r="B974" s="126"/>
      <c r="C974" s="151" t="s">
        <v>325</v>
      </c>
      <c r="D974" s="72"/>
      <c r="E974" s="72"/>
      <c r="F974" s="96"/>
      <c r="G974" s="97"/>
    </row>
    <row r="975" spans="1:7">
      <c r="A975" s="127"/>
      <c r="B975" s="126"/>
      <c r="C975" s="151"/>
      <c r="D975" s="72"/>
      <c r="E975" s="72"/>
      <c r="F975" s="96"/>
      <c r="G975" s="97"/>
    </row>
    <row r="976" spans="1:7" ht="13">
      <c r="A976" s="127"/>
      <c r="B976" s="126"/>
      <c r="C976" s="111" t="s">
        <v>150</v>
      </c>
      <c r="D976" s="72"/>
      <c r="E976" s="72"/>
      <c r="F976" s="96"/>
      <c r="G976" s="97"/>
    </row>
    <row r="977" spans="1:7">
      <c r="A977" s="127"/>
      <c r="B977" s="126"/>
      <c r="C977" s="151" t="s">
        <v>151</v>
      </c>
      <c r="D977" s="72"/>
      <c r="E977" s="72"/>
      <c r="F977" s="96"/>
      <c r="G977" s="97"/>
    </row>
    <row r="978" spans="1:7">
      <c r="A978" s="127"/>
      <c r="B978" s="126"/>
      <c r="C978" s="151" t="s">
        <v>695</v>
      </c>
      <c r="D978" s="72"/>
      <c r="E978" s="72"/>
      <c r="F978" s="96"/>
      <c r="G978" s="97"/>
    </row>
    <row r="979" spans="1:7">
      <c r="A979" s="127"/>
      <c r="B979" s="126"/>
      <c r="C979" s="151" t="s">
        <v>696</v>
      </c>
      <c r="D979" s="72"/>
      <c r="E979" s="72"/>
      <c r="F979" s="96"/>
      <c r="G979" s="97"/>
    </row>
    <row r="980" spans="1:7">
      <c r="A980" s="127"/>
      <c r="B980" s="126"/>
      <c r="C980" s="151" t="s">
        <v>697</v>
      </c>
      <c r="D980" s="72"/>
      <c r="E980" s="72"/>
      <c r="F980" s="96"/>
      <c r="G980" s="97"/>
    </row>
    <row r="981" spans="1:7">
      <c r="A981" s="127"/>
      <c r="B981" s="126"/>
      <c r="C981" s="151" t="s">
        <v>698</v>
      </c>
      <c r="D981" s="72"/>
      <c r="E981" s="72"/>
      <c r="F981" s="96"/>
      <c r="G981" s="97"/>
    </row>
    <row r="982" spans="1:7">
      <c r="A982" s="127"/>
      <c r="B982" s="126"/>
      <c r="C982" s="151" t="s">
        <v>694</v>
      </c>
      <c r="D982" s="72"/>
      <c r="E982" s="72"/>
      <c r="F982" s="96"/>
      <c r="G982" s="97"/>
    </row>
    <row r="983" spans="1:7">
      <c r="A983" s="127"/>
      <c r="B983" s="126"/>
      <c r="C983" s="151"/>
      <c r="D983" s="72"/>
      <c r="E983" s="72"/>
      <c r="F983" s="96"/>
      <c r="G983" s="97"/>
    </row>
    <row r="984" spans="1:7">
      <c r="A984" s="127"/>
      <c r="B984" s="126"/>
      <c r="C984" s="151" t="s">
        <v>616</v>
      </c>
      <c r="D984" s="72"/>
      <c r="E984" s="72"/>
      <c r="F984" s="96"/>
      <c r="G984" s="97"/>
    </row>
    <row r="985" spans="1:7">
      <c r="A985" s="127"/>
      <c r="B985" s="126"/>
      <c r="C985" s="151" t="s">
        <v>617</v>
      </c>
      <c r="D985" s="72"/>
      <c r="E985" s="72"/>
      <c r="F985" s="96"/>
      <c r="G985" s="97"/>
    </row>
    <row r="986" spans="1:7">
      <c r="A986" s="127"/>
      <c r="B986" s="126"/>
      <c r="C986" s="151" t="s">
        <v>618</v>
      </c>
      <c r="D986" s="72"/>
      <c r="E986" s="72"/>
      <c r="F986" s="96"/>
      <c r="G986" s="97"/>
    </row>
    <row r="987" spans="1:7">
      <c r="A987" s="127"/>
      <c r="B987" s="126"/>
      <c r="C987" s="145"/>
      <c r="D987" s="72"/>
      <c r="E987" s="72"/>
      <c r="F987" s="96"/>
      <c r="G987" s="97"/>
    </row>
    <row r="988" spans="1:7" ht="25.5">
      <c r="A988" s="127"/>
      <c r="B988" s="126"/>
      <c r="C988" s="151" t="s">
        <v>750</v>
      </c>
      <c r="D988" s="72"/>
      <c r="E988" s="72"/>
      <c r="F988" s="96"/>
      <c r="G988" s="97"/>
    </row>
    <row r="989" spans="1:7" ht="25">
      <c r="A989" s="127"/>
      <c r="B989" s="126"/>
      <c r="C989" s="151" t="s">
        <v>619</v>
      </c>
      <c r="D989" s="72"/>
      <c r="E989" s="72"/>
      <c r="F989" s="96"/>
      <c r="G989" s="97"/>
    </row>
    <row r="990" spans="1:7">
      <c r="A990" s="127"/>
      <c r="B990" s="126"/>
      <c r="C990" s="151" t="s">
        <v>340</v>
      </c>
      <c r="D990" s="72"/>
      <c r="E990" s="72"/>
      <c r="F990" s="96"/>
      <c r="G990" s="97"/>
    </row>
    <row r="991" spans="1:7">
      <c r="A991" s="127"/>
      <c r="B991" s="126"/>
      <c r="C991" s="151" t="s">
        <v>341</v>
      </c>
      <c r="D991" s="72"/>
      <c r="E991" s="72"/>
      <c r="F991" s="96"/>
      <c r="G991" s="97"/>
    </row>
    <row r="992" spans="1:7">
      <c r="A992" s="127"/>
      <c r="B992" s="126"/>
      <c r="C992" s="151" t="s">
        <v>152</v>
      </c>
      <c r="D992" s="72"/>
      <c r="E992" s="72"/>
      <c r="F992" s="96"/>
      <c r="G992" s="97"/>
    </row>
    <row r="993" spans="1:7">
      <c r="A993" s="127"/>
      <c r="B993" s="126"/>
      <c r="C993" s="151" t="s">
        <v>153</v>
      </c>
      <c r="D993" s="72"/>
      <c r="E993" s="72"/>
      <c r="F993" s="96"/>
      <c r="G993" s="97"/>
    </row>
    <row r="994" spans="1:7">
      <c r="A994" s="127"/>
      <c r="B994" s="126"/>
      <c r="C994" s="151" t="s">
        <v>154</v>
      </c>
      <c r="D994" s="72"/>
      <c r="E994" s="72"/>
      <c r="F994" s="96"/>
      <c r="G994" s="97"/>
    </row>
    <row r="995" spans="1:7">
      <c r="A995" s="127"/>
      <c r="B995" s="126"/>
      <c r="C995" s="151"/>
      <c r="D995" s="72"/>
      <c r="E995" s="72"/>
      <c r="F995" s="96"/>
      <c r="G995" s="97"/>
    </row>
    <row r="996" spans="1:7" ht="25.5">
      <c r="A996" s="127"/>
      <c r="B996" s="126"/>
      <c r="C996" s="151" t="s">
        <v>751</v>
      </c>
      <c r="D996" s="72"/>
      <c r="E996" s="72"/>
      <c r="F996" s="96"/>
      <c r="G996" s="97"/>
    </row>
    <row r="997" spans="1:7" ht="25">
      <c r="A997" s="127"/>
      <c r="B997" s="126"/>
      <c r="C997" s="151" t="s">
        <v>623</v>
      </c>
      <c r="D997" s="72"/>
      <c r="E997" s="72"/>
      <c r="F997" s="96"/>
      <c r="G997" s="97"/>
    </row>
    <row r="998" spans="1:7">
      <c r="A998" s="127"/>
      <c r="B998" s="126"/>
      <c r="C998" s="151" t="s">
        <v>326</v>
      </c>
      <c r="D998" s="72"/>
      <c r="E998" s="72"/>
      <c r="F998" s="96"/>
      <c r="G998" s="97"/>
    </row>
    <row r="999" spans="1:7" ht="25">
      <c r="A999" s="127"/>
      <c r="B999" s="126"/>
      <c r="C999" s="151" t="s">
        <v>315</v>
      </c>
      <c r="D999" s="72"/>
      <c r="E999" s="72"/>
      <c r="F999" s="96"/>
      <c r="G999" s="97"/>
    </row>
    <row r="1000" spans="1:7">
      <c r="A1000" s="127"/>
      <c r="B1000" s="126"/>
      <c r="C1000" s="151" t="s">
        <v>152</v>
      </c>
      <c r="D1000" s="72"/>
      <c r="E1000" s="72"/>
      <c r="F1000" s="96"/>
      <c r="G1000" s="97"/>
    </row>
    <row r="1001" spans="1:7">
      <c r="A1001" s="127"/>
      <c r="B1001" s="126"/>
      <c r="C1001" s="151" t="s">
        <v>153</v>
      </c>
      <c r="D1001" s="72"/>
      <c r="E1001" s="72"/>
      <c r="F1001" s="96"/>
      <c r="G1001" s="97"/>
    </row>
    <row r="1002" spans="1:7">
      <c r="A1002" s="127"/>
      <c r="B1002" s="126"/>
      <c r="C1002" s="151" t="s">
        <v>154</v>
      </c>
      <c r="D1002" s="72"/>
      <c r="E1002" s="72"/>
      <c r="F1002" s="96"/>
      <c r="G1002" s="97"/>
    </row>
    <row r="1003" spans="1:7">
      <c r="A1003" s="127"/>
      <c r="B1003" s="126"/>
      <c r="C1003" s="151"/>
      <c r="D1003" s="72"/>
      <c r="E1003" s="72"/>
      <c r="F1003" s="96"/>
      <c r="G1003" s="97"/>
    </row>
    <row r="1004" spans="1:7" ht="25.5">
      <c r="A1004" s="127"/>
      <c r="B1004" s="126"/>
      <c r="C1004" s="151" t="s">
        <v>752</v>
      </c>
      <c r="D1004" s="72"/>
      <c r="E1004" s="72"/>
      <c r="F1004" s="96"/>
      <c r="G1004" s="97"/>
    </row>
    <row r="1005" spans="1:7" ht="25">
      <c r="A1005" s="127"/>
      <c r="B1005" s="126"/>
      <c r="C1005" s="151" t="s">
        <v>624</v>
      </c>
      <c r="D1005" s="72"/>
      <c r="E1005" s="72"/>
      <c r="F1005" s="96"/>
      <c r="G1005" s="97"/>
    </row>
    <row r="1006" spans="1:7">
      <c r="A1006" s="127"/>
      <c r="B1006" s="126"/>
      <c r="C1006" s="151" t="s">
        <v>326</v>
      </c>
      <c r="D1006" s="72"/>
      <c r="E1006" s="72"/>
      <c r="F1006" s="96"/>
      <c r="G1006" s="97"/>
    </row>
    <row r="1007" spans="1:7" ht="25">
      <c r="A1007" s="127"/>
      <c r="B1007" s="126"/>
      <c r="C1007" s="151" t="s">
        <v>315</v>
      </c>
      <c r="D1007" s="72"/>
      <c r="E1007" s="72"/>
      <c r="F1007" s="96"/>
      <c r="G1007" s="97"/>
    </row>
    <row r="1008" spans="1:7">
      <c r="A1008" s="127"/>
      <c r="B1008" s="126"/>
      <c r="C1008" s="151" t="s">
        <v>152</v>
      </c>
      <c r="D1008" s="72"/>
      <c r="E1008" s="72"/>
      <c r="F1008" s="96"/>
      <c r="G1008" s="97"/>
    </row>
    <row r="1009" spans="1:7">
      <c r="A1009" s="127"/>
      <c r="B1009" s="126"/>
      <c r="C1009" s="151" t="s">
        <v>153</v>
      </c>
      <c r="D1009" s="72"/>
      <c r="E1009" s="72"/>
      <c r="F1009" s="96"/>
      <c r="G1009" s="97"/>
    </row>
    <row r="1010" spans="1:7">
      <c r="A1010" s="127"/>
      <c r="B1010" s="126"/>
      <c r="C1010" s="151" t="s">
        <v>154</v>
      </c>
      <c r="D1010" s="72"/>
      <c r="E1010" s="72"/>
      <c r="F1010" s="96"/>
      <c r="G1010" s="97"/>
    </row>
    <row r="1011" spans="1:7">
      <c r="A1011" s="127"/>
      <c r="B1011" s="126"/>
      <c r="C1011" s="151"/>
      <c r="D1011" s="72"/>
      <c r="E1011" s="72"/>
      <c r="F1011" s="96"/>
      <c r="G1011" s="97"/>
    </row>
    <row r="1012" spans="1:7" ht="25.5">
      <c r="A1012" s="127"/>
      <c r="B1012" s="126"/>
      <c r="C1012" s="151" t="s">
        <v>753</v>
      </c>
      <c r="D1012" s="72"/>
      <c r="E1012" s="72"/>
      <c r="F1012" s="96"/>
      <c r="G1012" s="97"/>
    </row>
    <row r="1013" spans="1:7" ht="25">
      <c r="A1013" s="127"/>
      <c r="B1013" s="126"/>
      <c r="C1013" s="151" t="s">
        <v>624</v>
      </c>
      <c r="D1013" s="72"/>
      <c r="E1013" s="72"/>
      <c r="F1013" s="96"/>
      <c r="G1013" s="97"/>
    </row>
    <row r="1014" spans="1:7">
      <c r="A1014" s="127"/>
      <c r="B1014" s="126"/>
      <c r="C1014" s="151" t="s">
        <v>326</v>
      </c>
      <c r="D1014" s="72"/>
      <c r="E1014" s="72"/>
      <c r="F1014" s="96"/>
      <c r="G1014" s="97"/>
    </row>
    <row r="1015" spans="1:7" ht="25">
      <c r="A1015" s="127"/>
      <c r="B1015" s="126"/>
      <c r="C1015" s="151" t="s">
        <v>315</v>
      </c>
      <c r="D1015" s="72"/>
      <c r="E1015" s="72"/>
      <c r="F1015" s="96"/>
      <c r="G1015" s="97"/>
    </row>
    <row r="1016" spans="1:7">
      <c r="A1016" s="127"/>
      <c r="B1016" s="126"/>
      <c r="C1016" s="151" t="s">
        <v>152</v>
      </c>
      <c r="D1016" s="72"/>
      <c r="E1016" s="72"/>
      <c r="F1016" s="96"/>
      <c r="G1016" s="97"/>
    </row>
    <row r="1017" spans="1:7">
      <c r="A1017" s="127"/>
      <c r="B1017" s="126"/>
      <c r="C1017" s="151" t="s">
        <v>153</v>
      </c>
      <c r="D1017" s="72"/>
      <c r="E1017" s="72"/>
      <c r="F1017" s="96"/>
      <c r="G1017" s="97"/>
    </row>
    <row r="1018" spans="1:7">
      <c r="A1018" s="127"/>
      <c r="B1018" s="126"/>
      <c r="C1018" s="151" t="s">
        <v>154</v>
      </c>
      <c r="D1018" s="72"/>
      <c r="E1018" s="72"/>
      <c r="F1018" s="96"/>
      <c r="G1018" s="97"/>
    </row>
    <row r="1019" spans="1:7">
      <c r="A1019" s="127"/>
      <c r="B1019" s="126"/>
      <c r="C1019" s="151"/>
      <c r="D1019" s="72"/>
      <c r="E1019" s="72"/>
      <c r="F1019" s="96"/>
      <c r="G1019" s="97"/>
    </row>
    <row r="1020" spans="1:7" ht="25.5">
      <c r="A1020" s="127"/>
      <c r="B1020" s="126"/>
      <c r="C1020" s="151" t="s">
        <v>754</v>
      </c>
      <c r="D1020" s="72"/>
      <c r="E1020" s="72"/>
      <c r="F1020" s="96"/>
      <c r="G1020" s="97"/>
    </row>
    <row r="1021" spans="1:7" ht="25">
      <c r="A1021" s="127"/>
      <c r="B1021" s="126"/>
      <c r="C1021" s="151" t="s">
        <v>624</v>
      </c>
      <c r="D1021" s="72"/>
      <c r="E1021" s="72"/>
      <c r="F1021" s="96"/>
      <c r="G1021" s="97"/>
    </row>
    <row r="1022" spans="1:7">
      <c r="A1022" s="127"/>
      <c r="B1022" s="126"/>
      <c r="C1022" s="151" t="s">
        <v>326</v>
      </c>
      <c r="D1022" s="72"/>
      <c r="E1022" s="72"/>
      <c r="F1022" s="96"/>
      <c r="G1022" s="97"/>
    </row>
    <row r="1023" spans="1:7" ht="25">
      <c r="A1023" s="127"/>
      <c r="B1023" s="126"/>
      <c r="C1023" s="151" t="s">
        <v>315</v>
      </c>
      <c r="D1023" s="72"/>
      <c r="E1023" s="72"/>
      <c r="F1023" s="96"/>
      <c r="G1023" s="97"/>
    </row>
    <row r="1024" spans="1:7">
      <c r="A1024" s="127"/>
      <c r="B1024" s="126"/>
      <c r="C1024" s="151" t="s">
        <v>152</v>
      </c>
      <c r="D1024" s="72"/>
      <c r="E1024" s="72"/>
      <c r="F1024" s="96"/>
      <c r="G1024" s="97"/>
    </row>
    <row r="1025" spans="1:7">
      <c r="A1025" s="127"/>
      <c r="B1025" s="126"/>
      <c r="C1025" s="151" t="s">
        <v>153</v>
      </c>
      <c r="D1025" s="72"/>
      <c r="E1025" s="72"/>
      <c r="F1025" s="96"/>
      <c r="G1025" s="97"/>
    </row>
    <row r="1026" spans="1:7">
      <c r="A1026" s="127"/>
      <c r="B1026" s="126"/>
      <c r="C1026" s="151" t="s">
        <v>154</v>
      </c>
      <c r="D1026" s="72"/>
      <c r="E1026" s="72"/>
      <c r="F1026" s="96"/>
      <c r="G1026" s="97"/>
    </row>
    <row r="1027" spans="1:7">
      <c r="A1027" s="127"/>
      <c r="B1027" s="126"/>
      <c r="C1027" s="151"/>
      <c r="D1027" s="72"/>
      <c r="E1027" s="72"/>
      <c r="F1027" s="96"/>
      <c r="G1027" s="97"/>
    </row>
    <row r="1028" spans="1:7" ht="13">
      <c r="A1028" s="127"/>
      <c r="B1028" s="126"/>
      <c r="C1028" s="151" t="s">
        <v>755</v>
      </c>
      <c r="D1028" s="72"/>
      <c r="E1028" s="72"/>
      <c r="F1028" s="96"/>
      <c r="G1028" s="97"/>
    </row>
    <row r="1029" spans="1:7" ht="25">
      <c r="A1029" s="127"/>
      <c r="B1029" s="126"/>
      <c r="C1029" s="151" t="s">
        <v>625</v>
      </c>
      <c r="D1029" s="72"/>
      <c r="E1029" s="72"/>
      <c r="F1029" s="96"/>
      <c r="G1029" s="97"/>
    </row>
    <row r="1030" spans="1:7">
      <c r="A1030" s="127"/>
      <c r="B1030" s="126"/>
      <c r="C1030" s="151" t="s">
        <v>326</v>
      </c>
      <c r="D1030" s="72"/>
      <c r="E1030" s="72"/>
      <c r="F1030" s="96"/>
      <c r="G1030" s="97"/>
    </row>
    <row r="1031" spans="1:7" ht="25">
      <c r="A1031" s="127"/>
      <c r="B1031" s="126"/>
      <c r="C1031" s="151" t="s">
        <v>315</v>
      </c>
      <c r="D1031" s="72"/>
      <c r="E1031" s="72"/>
      <c r="F1031" s="96"/>
      <c r="G1031" s="97"/>
    </row>
    <row r="1032" spans="1:7">
      <c r="A1032" s="127"/>
      <c r="B1032" s="126"/>
      <c r="C1032" s="151" t="s">
        <v>152</v>
      </c>
      <c r="D1032" s="72"/>
      <c r="E1032" s="72"/>
      <c r="F1032" s="96"/>
      <c r="G1032" s="97"/>
    </row>
    <row r="1033" spans="1:7">
      <c r="A1033" s="127"/>
      <c r="B1033" s="126"/>
      <c r="C1033" s="151" t="s">
        <v>153</v>
      </c>
      <c r="D1033" s="72"/>
      <c r="E1033" s="72"/>
      <c r="F1033" s="96"/>
      <c r="G1033" s="97"/>
    </row>
    <row r="1034" spans="1:7">
      <c r="A1034" s="127"/>
      <c r="B1034" s="126"/>
      <c r="C1034" s="151" t="s">
        <v>154</v>
      </c>
      <c r="D1034" s="72"/>
      <c r="E1034" s="72"/>
      <c r="F1034" s="96"/>
      <c r="G1034" s="97"/>
    </row>
    <row r="1035" spans="1:7">
      <c r="A1035" s="127"/>
      <c r="B1035" s="126"/>
      <c r="C1035" s="151"/>
      <c r="D1035" s="72"/>
      <c r="E1035" s="72"/>
      <c r="F1035" s="96"/>
      <c r="G1035" s="97"/>
    </row>
    <row r="1036" spans="1:7" ht="13">
      <c r="A1036" s="127"/>
      <c r="B1036" s="126"/>
      <c r="C1036" s="111" t="s">
        <v>327</v>
      </c>
      <c r="D1036" s="72"/>
      <c r="E1036" s="72"/>
      <c r="F1036" s="96"/>
      <c r="G1036" s="97"/>
    </row>
    <row r="1037" spans="1:7" ht="25">
      <c r="A1037" s="127"/>
      <c r="B1037" s="126"/>
      <c r="C1037" s="151" t="s">
        <v>328</v>
      </c>
      <c r="D1037" s="72"/>
      <c r="E1037" s="72"/>
      <c r="F1037" s="96"/>
      <c r="G1037" s="97"/>
    </row>
    <row r="1038" spans="1:7" ht="25">
      <c r="A1038" s="127"/>
      <c r="B1038" s="126"/>
      <c r="C1038" s="151" t="s">
        <v>329</v>
      </c>
      <c r="D1038" s="72"/>
      <c r="E1038" s="72"/>
      <c r="F1038" s="96"/>
      <c r="G1038" s="97"/>
    </row>
    <row r="1039" spans="1:7" ht="25">
      <c r="A1039" s="127"/>
      <c r="B1039" s="126"/>
      <c r="C1039" s="151" t="s">
        <v>330</v>
      </c>
      <c r="D1039" s="72"/>
      <c r="E1039" s="72"/>
      <c r="F1039" s="96"/>
      <c r="G1039" s="97"/>
    </row>
    <row r="1040" spans="1:7">
      <c r="A1040" s="127"/>
      <c r="B1040" s="126"/>
      <c r="C1040" s="151" t="s">
        <v>331</v>
      </c>
      <c r="D1040" s="72"/>
      <c r="E1040" s="72"/>
      <c r="F1040" s="96"/>
      <c r="G1040" s="97"/>
    </row>
    <row r="1041" spans="1:7">
      <c r="A1041" s="127"/>
      <c r="B1041" s="126"/>
      <c r="C1041" s="151" t="s">
        <v>332</v>
      </c>
      <c r="D1041" s="72"/>
      <c r="E1041" s="72"/>
      <c r="F1041" s="96"/>
      <c r="G1041" s="97"/>
    </row>
    <row r="1042" spans="1:7">
      <c r="A1042" s="127"/>
      <c r="B1042" s="126"/>
      <c r="C1042" s="151" t="s">
        <v>333</v>
      </c>
      <c r="D1042" s="72"/>
      <c r="E1042" s="72"/>
      <c r="F1042" s="96"/>
      <c r="G1042" s="97"/>
    </row>
    <row r="1043" spans="1:7">
      <c r="A1043" s="127"/>
      <c r="B1043" s="126"/>
      <c r="C1043" s="151" t="s">
        <v>334</v>
      </c>
      <c r="D1043" s="72"/>
      <c r="E1043" s="72"/>
      <c r="F1043" s="96"/>
      <c r="G1043" s="97"/>
    </row>
    <row r="1044" spans="1:7">
      <c r="A1044" s="127"/>
      <c r="B1044" s="126"/>
      <c r="C1044" s="151" t="s">
        <v>335</v>
      </c>
      <c r="D1044" s="72"/>
      <c r="E1044" s="72"/>
      <c r="F1044" s="96"/>
      <c r="G1044" s="97"/>
    </row>
    <row r="1045" spans="1:7" ht="37.5">
      <c r="A1045" s="127"/>
      <c r="B1045" s="126"/>
      <c r="C1045" s="151" t="s">
        <v>336</v>
      </c>
      <c r="D1045" s="72"/>
      <c r="E1045" s="72"/>
      <c r="F1045" s="96"/>
      <c r="G1045" s="97"/>
    </row>
    <row r="1046" spans="1:7" ht="25">
      <c r="A1046" s="127"/>
      <c r="B1046" s="126"/>
      <c r="C1046" s="151" t="s">
        <v>337</v>
      </c>
      <c r="D1046" s="72"/>
      <c r="E1046" s="72"/>
      <c r="F1046" s="96"/>
      <c r="G1046" s="97"/>
    </row>
    <row r="1047" spans="1:7">
      <c r="A1047" s="127"/>
      <c r="B1047" s="126"/>
      <c r="C1047" s="151" t="s">
        <v>338</v>
      </c>
      <c r="D1047" s="72"/>
      <c r="E1047" s="72"/>
      <c r="F1047" s="96"/>
      <c r="G1047" s="97"/>
    </row>
    <row r="1048" spans="1:7">
      <c r="A1048" s="127"/>
      <c r="B1048" s="126"/>
      <c r="C1048" s="151" t="s">
        <v>339</v>
      </c>
      <c r="D1048" s="72"/>
      <c r="E1048" s="72"/>
      <c r="F1048" s="96"/>
      <c r="G1048" s="97"/>
    </row>
    <row r="1049" spans="1:7">
      <c r="A1049" s="127"/>
      <c r="B1049" s="126"/>
      <c r="C1049" s="151"/>
      <c r="D1049" s="72"/>
      <c r="E1049" s="72"/>
      <c r="F1049" s="96"/>
      <c r="G1049" s="97"/>
    </row>
    <row r="1050" spans="1:7">
      <c r="A1050" s="127"/>
      <c r="B1050" s="126"/>
      <c r="C1050" s="151" t="s">
        <v>57</v>
      </c>
      <c r="D1050" s="72" t="s">
        <v>17</v>
      </c>
      <c r="E1050" s="72">
        <v>1</v>
      </c>
      <c r="F1050" s="96"/>
      <c r="G1050" s="97"/>
    </row>
    <row r="1051" spans="1:7">
      <c r="A1051" s="127"/>
      <c r="B1051" s="126"/>
      <c r="C1051" s="151"/>
      <c r="D1051" s="72"/>
      <c r="E1051" s="72"/>
      <c r="F1051" s="96"/>
      <c r="G1051" s="97"/>
    </row>
    <row r="1052" spans="1:7">
      <c r="A1052" s="127"/>
      <c r="B1052" s="126">
        <f>B935+0.01</f>
        <v>9.02</v>
      </c>
      <c r="C1052" s="151" t="s">
        <v>601</v>
      </c>
      <c r="D1052" s="72"/>
      <c r="E1052" s="72"/>
      <c r="F1052" s="96"/>
      <c r="G1052" s="97"/>
    </row>
    <row r="1053" spans="1:7">
      <c r="A1053" s="127"/>
      <c r="B1053" s="126"/>
      <c r="C1053" s="151"/>
      <c r="D1053" s="72"/>
      <c r="E1053" s="72"/>
      <c r="F1053" s="96"/>
      <c r="G1053" s="97"/>
    </row>
    <row r="1054" spans="1:7">
      <c r="A1054" s="127"/>
      <c r="B1054" s="126"/>
      <c r="C1054" s="151" t="s">
        <v>342</v>
      </c>
      <c r="D1054" s="72"/>
      <c r="E1054" s="72"/>
      <c r="F1054" s="96"/>
      <c r="G1054" s="97"/>
    </row>
    <row r="1055" spans="1:7">
      <c r="A1055" s="127"/>
      <c r="B1055" s="126">
        <v>1</v>
      </c>
      <c r="C1055" s="151" t="s">
        <v>343</v>
      </c>
      <c r="D1055" s="72"/>
      <c r="E1055" s="72"/>
      <c r="F1055" s="96"/>
      <c r="G1055" s="97"/>
    </row>
    <row r="1056" spans="1:7">
      <c r="A1056" s="127"/>
      <c r="B1056" s="126">
        <v>2</v>
      </c>
      <c r="C1056" s="151" t="s">
        <v>344</v>
      </c>
      <c r="D1056" s="72"/>
      <c r="E1056" s="72"/>
      <c r="F1056" s="96"/>
      <c r="G1056" s="97"/>
    </row>
    <row r="1057" spans="1:7" ht="25">
      <c r="A1057" s="127"/>
      <c r="B1057" s="126">
        <v>3</v>
      </c>
      <c r="C1057" s="151" t="s">
        <v>345</v>
      </c>
      <c r="D1057" s="72"/>
      <c r="E1057" s="72"/>
      <c r="F1057" s="96"/>
      <c r="G1057" s="97"/>
    </row>
    <row r="1058" spans="1:7">
      <c r="A1058" s="127"/>
      <c r="B1058" s="126">
        <v>4</v>
      </c>
      <c r="C1058" s="151" t="s">
        <v>346</v>
      </c>
      <c r="D1058" s="72"/>
      <c r="E1058" s="72"/>
      <c r="F1058" s="96"/>
      <c r="G1058" s="97"/>
    </row>
    <row r="1059" spans="1:7">
      <c r="A1059" s="127"/>
      <c r="B1059" s="126">
        <v>5</v>
      </c>
      <c r="C1059" s="151" t="s">
        <v>347</v>
      </c>
      <c r="D1059" s="72"/>
      <c r="E1059" s="72"/>
      <c r="F1059" s="96"/>
      <c r="G1059" s="97"/>
    </row>
    <row r="1060" spans="1:7" ht="25">
      <c r="A1060" s="127"/>
      <c r="B1060" s="126">
        <v>6</v>
      </c>
      <c r="C1060" s="151" t="s">
        <v>348</v>
      </c>
      <c r="D1060" s="72"/>
      <c r="E1060" s="72"/>
      <c r="F1060" s="96"/>
      <c r="G1060" s="97"/>
    </row>
    <row r="1061" spans="1:7">
      <c r="A1061" s="127"/>
      <c r="B1061" s="126">
        <v>7</v>
      </c>
      <c r="C1061" s="151" t="s">
        <v>349</v>
      </c>
      <c r="D1061" s="72"/>
      <c r="E1061" s="72"/>
      <c r="F1061" s="96"/>
      <c r="G1061" s="97"/>
    </row>
    <row r="1062" spans="1:7">
      <c r="A1062" s="127"/>
      <c r="B1062" s="126">
        <v>8</v>
      </c>
      <c r="C1062" s="151" t="s">
        <v>350</v>
      </c>
      <c r="D1062" s="72"/>
      <c r="E1062" s="72"/>
      <c r="F1062" s="96"/>
      <c r="G1062" s="97"/>
    </row>
    <row r="1063" spans="1:7">
      <c r="A1063" s="127"/>
      <c r="B1063" s="126">
        <v>9</v>
      </c>
      <c r="C1063" s="151" t="s">
        <v>351</v>
      </c>
      <c r="D1063" s="72"/>
      <c r="E1063" s="72"/>
      <c r="F1063" s="96"/>
      <c r="G1063" s="97"/>
    </row>
    <row r="1064" spans="1:7">
      <c r="A1064" s="127"/>
      <c r="B1064" s="126">
        <v>10</v>
      </c>
      <c r="C1064" s="151" t="s">
        <v>352</v>
      </c>
      <c r="D1064" s="72"/>
      <c r="E1064" s="72"/>
      <c r="F1064" s="96"/>
      <c r="G1064" s="97"/>
    </row>
    <row r="1065" spans="1:7">
      <c r="A1065" s="127"/>
      <c r="B1065" s="126">
        <v>11</v>
      </c>
      <c r="C1065" s="151" t="s">
        <v>353</v>
      </c>
      <c r="D1065" s="72"/>
      <c r="E1065" s="72"/>
      <c r="F1065" s="96"/>
      <c r="G1065" s="97"/>
    </row>
    <row r="1066" spans="1:7">
      <c r="A1066" s="127"/>
      <c r="B1066" s="126">
        <v>12.1</v>
      </c>
      <c r="C1066" s="151" t="s">
        <v>354</v>
      </c>
      <c r="D1066" s="72"/>
      <c r="E1066" s="72"/>
      <c r="F1066" s="96"/>
      <c r="G1066" s="97"/>
    </row>
    <row r="1067" spans="1:7">
      <c r="A1067" s="127"/>
      <c r="B1067" s="126"/>
      <c r="C1067" s="151" t="s">
        <v>355</v>
      </c>
      <c r="D1067" s="72"/>
      <c r="E1067" s="72"/>
      <c r="F1067" s="96"/>
      <c r="G1067" s="97"/>
    </row>
    <row r="1068" spans="1:7">
      <c r="A1068" s="127"/>
      <c r="B1068" s="126"/>
      <c r="C1068" s="151" t="s">
        <v>356</v>
      </c>
      <c r="D1068" s="72"/>
      <c r="E1068" s="72"/>
      <c r="F1068" s="96"/>
      <c r="G1068" s="97"/>
    </row>
    <row r="1069" spans="1:7" ht="25">
      <c r="A1069" s="127"/>
      <c r="B1069" s="126"/>
      <c r="C1069" s="151" t="s">
        <v>357</v>
      </c>
      <c r="D1069" s="72"/>
      <c r="E1069" s="72"/>
      <c r="F1069" s="96"/>
      <c r="G1069" s="97"/>
    </row>
    <row r="1070" spans="1:7">
      <c r="A1070" s="127"/>
      <c r="B1070" s="126"/>
      <c r="C1070" s="151" t="s">
        <v>358</v>
      </c>
      <c r="D1070" s="72"/>
      <c r="E1070" s="72"/>
      <c r="F1070" s="96"/>
      <c r="G1070" s="97"/>
    </row>
    <row r="1071" spans="1:7">
      <c r="A1071" s="127"/>
      <c r="B1071" s="126"/>
      <c r="C1071" s="151" t="s">
        <v>359</v>
      </c>
      <c r="D1071" s="72"/>
      <c r="E1071" s="72"/>
      <c r="F1071" s="96"/>
      <c r="G1071" s="97"/>
    </row>
    <row r="1072" spans="1:7">
      <c r="A1072" s="127"/>
      <c r="B1072" s="126"/>
      <c r="C1072" s="151" t="s">
        <v>360</v>
      </c>
      <c r="D1072" s="72"/>
      <c r="E1072" s="72"/>
      <c r="F1072" s="96"/>
      <c r="G1072" s="97"/>
    </row>
    <row r="1073" spans="1:7">
      <c r="A1073" s="127"/>
      <c r="B1073" s="126"/>
      <c r="C1073" s="151" t="s">
        <v>361</v>
      </c>
      <c r="D1073" s="72"/>
      <c r="E1073" s="72"/>
      <c r="F1073" s="96"/>
      <c r="G1073" s="97"/>
    </row>
    <row r="1074" spans="1:7">
      <c r="A1074" s="127"/>
      <c r="B1074" s="126"/>
      <c r="C1074" s="151" t="s">
        <v>362</v>
      </c>
      <c r="D1074" s="72"/>
      <c r="E1074" s="72"/>
      <c r="F1074" s="96"/>
      <c r="G1074" s="97"/>
    </row>
    <row r="1075" spans="1:7">
      <c r="A1075" s="127"/>
      <c r="B1075" s="126"/>
      <c r="C1075" s="151" t="s">
        <v>363</v>
      </c>
      <c r="D1075" s="72"/>
      <c r="E1075" s="72"/>
      <c r="F1075" s="96"/>
      <c r="G1075" s="97"/>
    </row>
    <row r="1076" spans="1:7">
      <c r="A1076" s="127"/>
      <c r="B1076" s="126"/>
      <c r="C1076" s="151" t="s">
        <v>359</v>
      </c>
      <c r="D1076" s="72"/>
      <c r="E1076" s="72"/>
      <c r="F1076" s="96"/>
      <c r="G1076" s="97"/>
    </row>
    <row r="1077" spans="1:7">
      <c r="A1077" s="127"/>
      <c r="B1077" s="126">
        <v>12.2</v>
      </c>
      <c r="C1077" s="151" t="s">
        <v>364</v>
      </c>
      <c r="D1077" s="72"/>
      <c r="E1077" s="72"/>
      <c r="F1077" s="96"/>
      <c r="G1077" s="97"/>
    </row>
    <row r="1078" spans="1:7">
      <c r="A1078" s="127"/>
      <c r="B1078" s="126"/>
      <c r="C1078" s="151" t="s">
        <v>365</v>
      </c>
      <c r="D1078" s="72"/>
      <c r="E1078" s="72"/>
      <c r="F1078" s="96"/>
      <c r="G1078" s="97"/>
    </row>
    <row r="1079" spans="1:7">
      <c r="A1079" s="127"/>
      <c r="B1079" s="126"/>
      <c r="C1079" s="151" t="s">
        <v>366</v>
      </c>
      <c r="D1079" s="72"/>
      <c r="E1079" s="72"/>
      <c r="F1079" s="96"/>
      <c r="G1079" s="97"/>
    </row>
    <row r="1080" spans="1:7">
      <c r="A1080" s="127"/>
      <c r="B1080" s="126"/>
      <c r="C1080" s="151"/>
      <c r="D1080" s="72"/>
      <c r="E1080" s="72"/>
      <c r="F1080" s="96"/>
      <c r="G1080" s="97"/>
    </row>
    <row r="1081" spans="1:7" ht="25">
      <c r="A1081" s="127"/>
      <c r="B1081" s="126" t="s">
        <v>368</v>
      </c>
      <c r="C1081" s="151" t="s">
        <v>369</v>
      </c>
      <c r="D1081" s="72"/>
      <c r="E1081" s="72"/>
      <c r="F1081" s="96"/>
      <c r="G1081" s="97"/>
    </row>
    <row r="1082" spans="1:7" ht="37.5">
      <c r="A1082" s="127"/>
      <c r="B1082" s="126"/>
      <c r="C1082" s="151" t="s">
        <v>370</v>
      </c>
      <c r="D1082" s="72"/>
      <c r="E1082" s="72"/>
      <c r="F1082" s="96"/>
      <c r="G1082" s="97"/>
    </row>
    <row r="1083" spans="1:7">
      <c r="A1083" s="127"/>
      <c r="B1083" s="126"/>
      <c r="C1083" s="151"/>
      <c r="D1083" s="72"/>
      <c r="E1083" s="72"/>
      <c r="F1083" s="96"/>
      <c r="G1083" s="97"/>
    </row>
    <row r="1084" spans="1:7" ht="25">
      <c r="A1084" s="127"/>
      <c r="B1084" s="126"/>
      <c r="C1084" s="151" t="s">
        <v>602</v>
      </c>
      <c r="D1084" s="72"/>
      <c r="E1084" s="72"/>
      <c r="F1084" s="96"/>
      <c r="G1084" s="97"/>
    </row>
    <row r="1085" spans="1:7">
      <c r="A1085" s="127"/>
      <c r="B1085" s="126" t="s">
        <v>75</v>
      </c>
      <c r="C1085" s="151" t="s">
        <v>371</v>
      </c>
      <c r="D1085" s="72" t="s">
        <v>12</v>
      </c>
      <c r="E1085" s="72">
        <v>110</v>
      </c>
      <c r="F1085" s="96"/>
      <c r="G1085" s="97"/>
    </row>
    <row r="1086" spans="1:7">
      <c r="A1086" s="127"/>
      <c r="B1086" s="126" t="s">
        <v>119</v>
      </c>
      <c r="C1086" s="151" t="s">
        <v>372</v>
      </c>
      <c r="D1086" s="72" t="s">
        <v>12</v>
      </c>
      <c r="E1086" s="72">
        <v>90</v>
      </c>
      <c r="F1086" s="96"/>
      <c r="G1086" s="97"/>
    </row>
    <row r="1087" spans="1:7">
      <c r="A1087" s="127"/>
      <c r="B1087" s="126" t="s">
        <v>201</v>
      </c>
      <c r="C1087" s="151" t="s">
        <v>164</v>
      </c>
      <c r="D1087" s="72" t="s">
        <v>12</v>
      </c>
      <c r="E1087" s="72">
        <v>380</v>
      </c>
      <c r="F1087" s="96"/>
      <c r="G1087" s="97"/>
    </row>
    <row r="1088" spans="1:7">
      <c r="A1088" s="127"/>
      <c r="B1088" s="126"/>
      <c r="C1088" s="151"/>
      <c r="D1088" s="72"/>
      <c r="E1088" s="72"/>
      <c r="F1088" s="96"/>
      <c r="G1088" s="97"/>
    </row>
    <row r="1089" spans="1:7" ht="25">
      <c r="A1089" s="127"/>
      <c r="B1089" s="126" t="s">
        <v>373</v>
      </c>
      <c r="C1089" s="151" t="s">
        <v>374</v>
      </c>
      <c r="D1089" s="72"/>
      <c r="E1089" s="72"/>
      <c r="F1089" s="96"/>
      <c r="G1089" s="97"/>
    </row>
    <row r="1090" spans="1:7" ht="75">
      <c r="A1090" s="127"/>
      <c r="B1090" s="126"/>
      <c r="C1090" s="151" t="s">
        <v>375</v>
      </c>
      <c r="D1090" s="72"/>
      <c r="E1090" s="72"/>
      <c r="F1090" s="96"/>
      <c r="G1090" s="97"/>
    </row>
    <row r="1091" spans="1:7">
      <c r="A1091" s="127"/>
      <c r="B1091" s="126"/>
      <c r="C1091" s="151"/>
      <c r="D1091" s="72"/>
      <c r="E1091" s="72"/>
      <c r="F1091" s="96"/>
      <c r="G1091" s="97"/>
    </row>
    <row r="1092" spans="1:7">
      <c r="A1092" s="127"/>
      <c r="B1092" s="126"/>
      <c r="C1092" s="151" t="s">
        <v>118</v>
      </c>
      <c r="D1092" s="72"/>
      <c r="E1092" s="72"/>
      <c r="F1092" s="96"/>
      <c r="G1092" s="97"/>
    </row>
    <row r="1093" spans="1:7">
      <c r="A1093" s="127"/>
      <c r="B1093" s="126" t="s">
        <v>75</v>
      </c>
      <c r="C1093" s="151" t="s">
        <v>371</v>
      </c>
      <c r="D1093" s="72" t="s">
        <v>12</v>
      </c>
      <c r="E1093" s="72">
        <v>110</v>
      </c>
      <c r="F1093" s="96"/>
      <c r="G1093" s="97"/>
    </row>
    <row r="1094" spans="1:7">
      <c r="A1094" s="127"/>
      <c r="B1094" s="126" t="s">
        <v>119</v>
      </c>
      <c r="C1094" s="151" t="s">
        <v>372</v>
      </c>
      <c r="D1094" s="72" t="s">
        <v>12</v>
      </c>
      <c r="E1094" s="72">
        <v>90</v>
      </c>
      <c r="F1094" s="96"/>
      <c r="G1094" s="97"/>
    </row>
    <row r="1095" spans="1:7">
      <c r="A1095" s="127"/>
      <c r="B1095" s="126" t="s">
        <v>201</v>
      </c>
      <c r="C1095" s="151" t="s">
        <v>164</v>
      </c>
      <c r="D1095" s="72" t="s">
        <v>12</v>
      </c>
      <c r="E1095" s="72">
        <v>380</v>
      </c>
      <c r="F1095" s="96"/>
      <c r="G1095" s="97"/>
    </row>
    <row r="1096" spans="1:7">
      <c r="A1096" s="127"/>
      <c r="B1096" s="126"/>
      <c r="C1096" s="151"/>
      <c r="D1096" s="72"/>
      <c r="E1096" s="72"/>
      <c r="F1096" s="96"/>
      <c r="G1096" s="97"/>
    </row>
    <row r="1097" spans="1:7">
      <c r="A1097" s="127"/>
      <c r="B1097" s="126" t="s">
        <v>376</v>
      </c>
      <c r="C1097" s="151" t="s">
        <v>367</v>
      </c>
      <c r="D1097" s="72"/>
      <c r="E1097" s="72"/>
      <c r="F1097" s="96"/>
      <c r="G1097" s="97"/>
    </row>
    <row r="1098" spans="1:7" ht="62.5">
      <c r="A1098" s="127"/>
      <c r="B1098" s="126"/>
      <c r="C1098" s="151" t="s">
        <v>377</v>
      </c>
      <c r="D1098" s="72"/>
      <c r="E1098" s="72"/>
      <c r="F1098" s="96"/>
      <c r="G1098" s="97"/>
    </row>
    <row r="1099" spans="1:7">
      <c r="A1099" s="127"/>
      <c r="B1099" s="126"/>
      <c r="C1099" s="151"/>
      <c r="D1099" s="72"/>
      <c r="E1099" s="72"/>
      <c r="F1099" s="96"/>
      <c r="G1099" s="97"/>
    </row>
    <row r="1100" spans="1:7">
      <c r="A1100" s="127"/>
      <c r="B1100" s="126"/>
      <c r="C1100" s="151" t="s">
        <v>118</v>
      </c>
      <c r="D1100" s="72"/>
      <c r="E1100" s="72"/>
      <c r="F1100" s="96"/>
      <c r="G1100" s="97"/>
    </row>
    <row r="1101" spans="1:7">
      <c r="A1101" s="127"/>
      <c r="B1101" s="126" t="s">
        <v>75</v>
      </c>
      <c r="C1101" s="151" t="s">
        <v>371</v>
      </c>
      <c r="D1101" s="72" t="s">
        <v>163</v>
      </c>
      <c r="E1101" s="72">
        <v>14</v>
      </c>
      <c r="F1101" s="96"/>
      <c r="G1101" s="97"/>
    </row>
    <row r="1102" spans="1:7">
      <c r="A1102" s="127"/>
      <c r="B1102" s="126" t="s">
        <v>119</v>
      </c>
      <c r="C1102" s="151" t="s">
        <v>372</v>
      </c>
      <c r="D1102" s="72" t="s">
        <v>163</v>
      </c>
      <c r="E1102" s="72">
        <v>6</v>
      </c>
      <c r="F1102" s="96"/>
      <c r="G1102" s="97"/>
    </row>
    <row r="1103" spans="1:7">
      <c r="A1103" s="127"/>
      <c r="B1103" s="126" t="s">
        <v>201</v>
      </c>
      <c r="C1103" s="151" t="s">
        <v>164</v>
      </c>
      <c r="D1103" s="72" t="s">
        <v>163</v>
      </c>
      <c r="E1103" s="72">
        <v>8</v>
      </c>
      <c r="F1103" s="96"/>
      <c r="G1103" s="97"/>
    </row>
    <row r="1104" spans="1:7">
      <c r="A1104" s="127"/>
      <c r="B1104" s="126"/>
      <c r="C1104" s="151"/>
      <c r="D1104" s="72"/>
      <c r="E1104" s="72"/>
      <c r="F1104" s="96"/>
      <c r="G1104" s="97"/>
    </row>
    <row r="1105" spans="1:7">
      <c r="A1105" s="127"/>
      <c r="B1105" s="126">
        <v>3</v>
      </c>
      <c r="C1105" s="151" t="s">
        <v>54</v>
      </c>
      <c r="D1105" s="72"/>
      <c r="E1105" s="72"/>
      <c r="F1105" s="96"/>
      <c r="G1105" s="97"/>
    </row>
    <row r="1106" spans="1:7" ht="25">
      <c r="A1106" s="127"/>
      <c r="B1106" s="126" t="s">
        <v>58</v>
      </c>
      <c r="C1106" s="151" t="s">
        <v>55</v>
      </c>
      <c r="D1106" s="72" t="s">
        <v>12</v>
      </c>
      <c r="E1106" s="72">
        <v>75</v>
      </c>
      <c r="F1106" s="96"/>
      <c r="G1106" s="97"/>
    </row>
    <row r="1107" spans="1:7">
      <c r="A1107" s="127"/>
      <c r="B1107" s="126"/>
      <c r="C1107" s="151"/>
      <c r="D1107" s="72"/>
      <c r="E1107" s="72"/>
      <c r="F1107" s="96"/>
      <c r="G1107" s="97"/>
    </row>
    <row r="1108" spans="1:7" ht="37.5">
      <c r="A1108" s="127"/>
      <c r="B1108" s="126" t="s">
        <v>456</v>
      </c>
      <c r="C1108" s="151" t="s">
        <v>378</v>
      </c>
      <c r="D1108" s="72" t="s">
        <v>12</v>
      </c>
      <c r="E1108" s="72">
        <v>75</v>
      </c>
      <c r="F1108" s="96"/>
      <c r="G1108" s="97"/>
    </row>
    <row r="1109" spans="1:7">
      <c r="A1109" s="127"/>
      <c r="B1109" s="126"/>
      <c r="C1109" s="151"/>
      <c r="D1109" s="72"/>
      <c r="E1109" s="72"/>
      <c r="F1109" s="96"/>
      <c r="G1109" s="97"/>
    </row>
    <row r="1110" spans="1:7" ht="125">
      <c r="A1110" s="127"/>
      <c r="B1110" s="126">
        <v>4</v>
      </c>
      <c r="C1110" s="151" t="s">
        <v>668</v>
      </c>
      <c r="D1110" s="72" t="s">
        <v>12</v>
      </c>
      <c r="E1110" s="72">
        <v>50</v>
      </c>
      <c r="F1110" s="96"/>
      <c r="G1110" s="97"/>
    </row>
    <row r="1111" spans="1:7" ht="13">
      <c r="A1111" s="127"/>
      <c r="B1111" s="138"/>
      <c r="C1111" s="124"/>
      <c r="D1111" s="78"/>
      <c r="E1111" s="72"/>
      <c r="F1111" s="143"/>
      <c r="G1111" s="144"/>
    </row>
    <row r="1112" spans="1:7" ht="13">
      <c r="A1112" s="127"/>
      <c r="B1112" s="128"/>
      <c r="C1112" s="105" t="s">
        <v>56</v>
      </c>
      <c r="D1112" s="106"/>
      <c r="E1112" s="129"/>
      <c r="F1112" s="130"/>
      <c r="G1112" s="108"/>
    </row>
    <row r="1113" spans="1:7">
      <c r="A1113" s="127"/>
      <c r="B1113" s="152"/>
      <c r="C1113" s="151"/>
      <c r="D1113" s="72"/>
      <c r="E1113" s="72"/>
      <c r="F1113" s="136"/>
      <c r="G1113" s="136"/>
    </row>
    <row r="1114" spans="1:7">
      <c r="A1114" s="70"/>
    </row>
    <row r="1115" spans="1:7">
      <c r="A1115" s="70"/>
    </row>
    <row r="1116" spans="1:7">
      <c r="A1116" s="70"/>
    </row>
    <row r="1117" spans="1:7">
      <c r="A1117" s="70"/>
    </row>
    <row r="1118" spans="1:7">
      <c r="A1118" s="70"/>
    </row>
    <row r="1119" spans="1:7">
      <c r="A1119" s="70"/>
    </row>
    <row r="1120" spans="1:7">
      <c r="A1120" s="70"/>
    </row>
    <row r="1121" spans="1:1">
      <c r="A1121" s="70"/>
    </row>
    <row r="1122" spans="1:1">
      <c r="A1122" s="70"/>
    </row>
    <row r="1123" spans="1:1">
      <c r="A1123" s="70"/>
    </row>
    <row r="1124" spans="1:1">
      <c r="A1124" s="70"/>
    </row>
    <row r="1125" spans="1:1">
      <c r="A1125" s="70"/>
    </row>
    <row r="1126" spans="1:1">
      <c r="A1126" s="70"/>
    </row>
    <row r="1127" spans="1:1">
      <c r="A1127" s="70"/>
    </row>
    <row r="1128" spans="1:1">
      <c r="A1128" s="70"/>
    </row>
    <row r="1129" spans="1:1">
      <c r="A1129" s="70"/>
    </row>
    <row r="1130" spans="1:1">
      <c r="A1130" s="70"/>
    </row>
    <row r="1131" spans="1:1">
      <c r="A1131" s="70"/>
    </row>
    <row r="1132" spans="1:1">
      <c r="A1132" s="70"/>
    </row>
    <row r="1133" spans="1:1">
      <c r="A1133" s="70"/>
    </row>
    <row r="1134" spans="1:1">
      <c r="A1134" s="70"/>
    </row>
    <row r="1135" spans="1:1">
      <c r="A1135" s="70"/>
    </row>
    <row r="1136" spans="1:1">
      <c r="A1136" s="70"/>
    </row>
    <row r="1137" spans="1:1">
      <c r="A1137" s="70"/>
    </row>
    <row r="1138" spans="1:1">
      <c r="A1138" s="70"/>
    </row>
    <row r="1139" spans="1:1">
      <c r="A1139" s="70"/>
    </row>
    <row r="1140" spans="1:1">
      <c r="A1140" s="70"/>
    </row>
    <row r="1141" spans="1:1">
      <c r="A1141" s="70"/>
    </row>
    <row r="1142" spans="1:1">
      <c r="A1142" s="70"/>
    </row>
    <row r="1143" spans="1:1">
      <c r="A1143" s="70"/>
    </row>
    <row r="1144" spans="1:1">
      <c r="A1144" s="70"/>
    </row>
    <row r="1145" spans="1:1">
      <c r="A1145" s="70"/>
    </row>
    <row r="1146" spans="1:1">
      <c r="A1146" s="70"/>
    </row>
    <row r="1147" spans="1:1">
      <c r="A1147" s="70"/>
    </row>
    <row r="1148" spans="1:1">
      <c r="A1148" s="70"/>
    </row>
    <row r="1149" spans="1:1">
      <c r="A1149" s="70"/>
    </row>
    <row r="1150" spans="1:1">
      <c r="A1150" s="70"/>
    </row>
    <row r="1151" spans="1:1">
      <c r="A1151" s="70"/>
    </row>
    <row r="1152" spans="1:1">
      <c r="A1152" s="70"/>
    </row>
    <row r="1153" spans="1:1">
      <c r="A1153" s="70"/>
    </row>
    <row r="1154" spans="1:1">
      <c r="A1154" s="70"/>
    </row>
    <row r="1155" spans="1:1">
      <c r="A1155" s="70"/>
    </row>
    <row r="1156" spans="1:1">
      <c r="A1156" s="70"/>
    </row>
    <row r="1157" spans="1:1">
      <c r="A1157" s="70"/>
    </row>
    <row r="1158" spans="1:1">
      <c r="A1158" s="70"/>
    </row>
    <row r="1159" spans="1:1">
      <c r="A1159" s="70"/>
    </row>
    <row r="1160" spans="1:1">
      <c r="A1160" s="70"/>
    </row>
    <row r="1161" spans="1:1">
      <c r="A1161" s="70"/>
    </row>
    <row r="1162" spans="1:1">
      <c r="A1162" s="70"/>
    </row>
    <row r="1163" spans="1:1">
      <c r="A1163" s="70"/>
    </row>
    <row r="1164" spans="1:1">
      <c r="A1164" s="70"/>
    </row>
    <row r="1165" spans="1:1">
      <c r="A1165" s="70"/>
    </row>
    <row r="1166" spans="1:1">
      <c r="A1166" s="70"/>
    </row>
    <row r="1167" spans="1:1">
      <c r="A1167" s="70"/>
    </row>
    <row r="1168" spans="1:1">
      <c r="A1168" s="70"/>
    </row>
    <row r="1169" spans="1:1">
      <c r="A1169" s="70"/>
    </row>
    <row r="1170" spans="1:1">
      <c r="A1170" s="70"/>
    </row>
    <row r="1171" spans="1:1">
      <c r="A1171" s="70"/>
    </row>
    <row r="1172" spans="1:1">
      <c r="A1172" s="70"/>
    </row>
    <row r="1173" spans="1:1">
      <c r="A1173" s="70"/>
    </row>
    <row r="1174" spans="1:1">
      <c r="A1174" s="70"/>
    </row>
    <row r="1175" spans="1:1">
      <c r="A1175" s="70"/>
    </row>
    <row r="1176" spans="1:1">
      <c r="A1176" s="70"/>
    </row>
    <row r="1177" spans="1:1">
      <c r="A1177" s="70"/>
    </row>
    <row r="1178" spans="1:1">
      <c r="A1178" s="70"/>
    </row>
    <row r="1179" spans="1:1">
      <c r="A1179" s="70"/>
    </row>
    <row r="1180" spans="1:1">
      <c r="A1180" s="70"/>
    </row>
    <row r="1181" spans="1:1">
      <c r="A1181" s="70"/>
    </row>
    <row r="1182" spans="1:1">
      <c r="A1182" s="70"/>
    </row>
    <row r="1183" spans="1:1">
      <c r="A1183" s="70"/>
    </row>
    <row r="1184" spans="1:1">
      <c r="A1184" s="70"/>
    </row>
    <row r="1185" spans="1:1">
      <c r="A1185" s="70"/>
    </row>
    <row r="1186" spans="1:1">
      <c r="A1186" s="70"/>
    </row>
    <row r="1187" spans="1:1">
      <c r="A1187" s="70"/>
    </row>
    <row r="1188" spans="1:1">
      <c r="A1188" s="70"/>
    </row>
    <row r="1189" spans="1:1">
      <c r="A1189" s="70"/>
    </row>
    <row r="1190" spans="1:1">
      <c r="A1190" s="70"/>
    </row>
    <row r="1191" spans="1:1">
      <c r="A1191" s="70"/>
    </row>
    <row r="1192" spans="1:1">
      <c r="A1192" s="70"/>
    </row>
    <row r="1193" spans="1:1">
      <c r="A1193" s="70"/>
    </row>
    <row r="1194" spans="1:1">
      <c r="A1194" s="70"/>
    </row>
    <row r="1195" spans="1:1">
      <c r="A1195" s="70"/>
    </row>
    <row r="1196" spans="1:1">
      <c r="A1196" s="70"/>
    </row>
    <row r="1197" spans="1:1">
      <c r="A1197" s="70"/>
    </row>
    <row r="1198" spans="1:1">
      <c r="A1198" s="70"/>
    </row>
    <row r="1199" spans="1:1">
      <c r="A1199" s="70"/>
    </row>
    <row r="1200" spans="1:1">
      <c r="A1200" s="70"/>
    </row>
    <row r="1201" spans="1:1">
      <c r="A1201" s="70"/>
    </row>
    <row r="1202" spans="1:1">
      <c r="A1202" s="70"/>
    </row>
    <row r="1203" spans="1:1">
      <c r="A1203" s="70"/>
    </row>
    <row r="1204" spans="1:1">
      <c r="A1204" s="70"/>
    </row>
    <row r="1205" spans="1:1">
      <c r="A1205" s="70"/>
    </row>
    <row r="1206" spans="1:1">
      <c r="A1206" s="70"/>
    </row>
    <row r="1207" spans="1:1">
      <c r="A1207" s="70"/>
    </row>
    <row r="1208" spans="1:1">
      <c r="A1208" s="70"/>
    </row>
    <row r="1209" spans="1:1">
      <c r="A1209" s="70"/>
    </row>
    <row r="1210" spans="1:1">
      <c r="A1210" s="70"/>
    </row>
    <row r="1211" spans="1:1">
      <c r="A1211" s="70"/>
    </row>
    <row r="1212" spans="1:1">
      <c r="A1212" s="70"/>
    </row>
    <row r="1213" spans="1:1">
      <c r="A1213" s="70"/>
    </row>
    <row r="1214" spans="1:1">
      <c r="A1214" s="70"/>
    </row>
    <row r="1215" spans="1:1">
      <c r="A1215" s="70"/>
    </row>
    <row r="1216" spans="1:1">
      <c r="A1216" s="70"/>
    </row>
    <row r="1217" spans="1:1">
      <c r="A1217" s="70"/>
    </row>
    <row r="1218" spans="1:1">
      <c r="A1218" s="70"/>
    </row>
    <row r="1219" spans="1:1">
      <c r="A1219" s="70"/>
    </row>
    <row r="1220" spans="1:1">
      <c r="A1220" s="70"/>
    </row>
    <row r="1221" spans="1:1">
      <c r="A1221" s="70"/>
    </row>
    <row r="1222" spans="1:1">
      <c r="A1222" s="70"/>
    </row>
    <row r="1223" spans="1:1">
      <c r="A1223" s="70"/>
    </row>
    <row r="1224" spans="1:1">
      <c r="A1224" s="70"/>
    </row>
    <row r="1225" spans="1:1">
      <c r="A1225" s="70"/>
    </row>
    <row r="1226" spans="1:1">
      <c r="A1226" s="70"/>
    </row>
    <row r="1227" spans="1:1">
      <c r="A1227" s="70"/>
    </row>
    <row r="1228" spans="1:1">
      <c r="A1228" s="70"/>
    </row>
    <row r="1229" spans="1:1">
      <c r="A1229" s="70"/>
    </row>
    <row r="1230" spans="1:1">
      <c r="A1230" s="70"/>
    </row>
    <row r="1231" spans="1:1">
      <c r="A1231" s="70"/>
    </row>
    <row r="1232" spans="1:1">
      <c r="A1232" s="70"/>
    </row>
    <row r="1233" spans="1:1">
      <c r="A1233" s="70"/>
    </row>
    <row r="1234" spans="1:1">
      <c r="A1234" s="70"/>
    </row>
    <row r="1235" spans="1:1">
      <c r="A1235" s="70"/>
    </row>
    <row r="1236" spans="1:1">
      <c r="A1236" s="70"/>
    </row>
    <row r="1237" spans="1:1">
      <c r="A1237" s="70"/>
    </row>
    <row r="1238" spans="1:1">
      <c r="A1238" s="70"/>
    </row>
    <row r="1239" spans="1:1">
      <c r="A1239" s="70"/>
    </row>
    <row r="1240" spans="1:1">
      <c r="A1240" s="70"/>
    </row>
    <row r="1241" spans="1:1">
      <c r="A1241" s="70"/>
    </row>
    <row r="1242" spans="1:1">
      <c r="A1242" s="70"/>
    </row>
    <row r="1243" spans="1:1">
      <c r="A1243" s="70"/>
    </row>
    <row r="1244" spans="1:1">
      <c r="A1244" s="70"/>
    </row>
    <row r="1245" spans="1:1">
      <c r="A1245" s="70"/>
    </row>
    <row r="1246" spans="1:1">
      <c r="A1246" s="70"/>
    </row>
    <row r="1247" spans="1:1">
      <c r="A1247" s="70"/>
    </row>
    <row r="1248" spans="1:1">
      <c r="A1248" s="70"/>
    </row>
    <row r="1249" spans="1:1">
      <c r="A1249" s="70"/>
    </row>
    <row r="1250" spans="1:1">
      <c r="A1250" s="70"/>
    </row>
    <row r="1251" spans="1:1">
      <c r="A1251" s="70"/>
    </row>
    <row r="1252" spans="1:1">
      <c r="A1252" s="70"/>
    </row>
    <row r="1253" spans="1:1">
      <c r="A1253" s="70"/>
    </row>
    <row r="1254" spans="1:1">
      <c r="A1254" s="70"/>
    </row>
    <row r="1255" spans="1:1">
      <c r="A1255" s="70"/>
    </row>
    <row r="1256" spans="1:1">
      <c r="A1256" s="70"/>
    </row>
    <row r="1257" spans="1:1">
      <c r="A1257" s="70"/>
    </row>
    <row r="1258" spans="1:1">
      <c r="A1258" s="70"/>
    </row>
    <row r="1259" spans="1:1">
      <c r="A1259" s="70"/>
    </row>
    <row r="1260" spans="1:1">
      <c r="A1260" s="70"/>
    </row>
    <row r="1261" spans="1:1">
      <c r="A1261" s="70"/>
    </row>
    <row r="1262" spans="1:1">
      <c r="A1262" s="70"/>
    </row>
    <row r="1263" spans="1:1">
      <c r="A1263" s="70"/>
    </row>
    <row r="1264" spans="1:1">
      <c r="A1264" s="70"/>
    </row>
    <row r="1265" spans="1:1">
      <c r="A1265" s="70"/>
    </row>
    <row r="1266" spans="1:1">
      <c r="A1266" s="70"/>
    </row>
    <row r="1267" spans="1:1">
      <c r="A1267" s="70"/>
    </row>
    <row r="1268" spans="1:1">
      <c r="A1268" s="70"/>
    </row>
    <row r="1269" spans="1:1">
      <c r="A1269" s="70"/>
    </row>
    <row r="1270" spans="1:1">
      <c r="A1270" s="70"/>
    </row>
    <row r="1271" spans="1:1">
      <c r="A1271" s="70"/>
    </row>
    <row r="1272" spans="1:1">
      <c r="A1272" s="70"/>
    </row>
    <row r="1273" spans="1:1">
      <c r="A1273" s="70"/>
    </row>
    <row r="1274" spans="1:1">
      <c r="A1274" s="70"/>
    </row>
    <row r="1275" spans="1:1">
      <c r="A1275" s="70"/>
    </row>
    <row r="1276" spans="1:1">
      <c r="A1276" s="70"/>
    </row>
    <row r="1277" spans="1:1">
      <c r="A1277" s="70"/>
    </row>
    <row r="1278" spans="1:1">
      <c r="A1278" s="70"/>
    </row>
    <row r="1279" spans="1:1">
      <c r="A1279" s="70"/>
    </row>
    <row r="1280" spans="1:1">
      <c r="A1280" s="70"/>
    </row>
    <row r="1281" spans="1:1">
      <c r="A1281" s="70"/>
    </row>
    <row r="1282" spans="1:1">
      <c r="A1282" s="70"/>
    </row>
    <row r="1283" spans="1:1">
      <c r="A1283" s="70"/>
    </row>
    <row r="1284" spans="1:1">
      <c r="A1284" s="70"/>
    </row>
    <row r="1285" spans="1:1">
      <c r="A1285" s="70"/>
    </row>
    <row r="1286" spans="1:1">
      <c r="A1286" s="70"/>
    </row>
    <row r="1287" spans="1:1">
      <c r="A1287" s="70"/>
    </row>
    <row r="1288" spans="1:1">
      <c r="A1288" s="70"/>
    </row>
    <row r="1289" spans="1:1">
      <c r="A1289" s="70"/>
    </row>
    <row r="1290" spans="1:1">
      <c r="A1290" s="70"/>
    </row>
    <row r="1291" spans="1:1">
      <c r="A1291" s="70"/>
    </row>
    <row r="1292" spans="1:1">
      <c r="A1292" s="70"/>
    </row>
    <row r="1293" spans="1:1">
      <c r="A1293" s="70"/>
    </row>
    <row r="1294" spans="1:1">
      <c r="A1294" s="70"/>
    </row>
    <row r="1295" spans="1:1">
      <c r="A1295" s="70"/>
    </row>
    <row r="1296" spans="1:1">
      <c r="A1296" s="70"/>
    </row>
    <row r="1297" spans="1:1">
      <c r="A1297" s="70"/>
    </row>
    <row r="1298" spans="1:1">
      <c r="A1298" s="70"/>
    </row>
    <row r="1299" spans="1:1">
      <c r="A1299" s="70"/>
    </row>
    <row r="1300" spans="1:1">
      <c r="A1300" s="70"/>
    </row>
    <row r="1301" spans="1:1">
      <c r="A1301" s="70"/>
    </row>
    <row r="1302" spans="1:1">
      <c r="A1302" s="70"/>
    </row>
    <row r="1303" spans="1:1">
      <c r="A1303" s="70"/>
    </row>
    <row r="1304" spans="1:1">
      <c r="A1304" s="70"/>
    </row>
    <row r="1305" spans="1:1">
      <c r="A1305" s="70"/>
    </row>
    <row r="1306" spans="1:1">
      <c r="A1306" s="70"/>
    </row>
    <row r="1307" spans="1:1">
      <c r="A1307" s="70"/>
    </row>
    <row r="1308" spans="1:1">
      <c r="A1308" s="70"/>
    </row>
    <row r="1309" spans="1:1">
      <c r="A1309" s="70"/>
    </row>
    <row r="1310" spans="1:1">
      <c r="A1310" s="70"/>
    </row>
    <row r="1311" spans="1:1">
      <c r="A1311" s="70"/>
    </row>
    <row r="1312" spans="1:1">
      <c r="A1312" s="70"/>
    </row>
    <row r="1313" spans="1:1">
      <c r="A1313" s="70"/>
    </row>
    <row r="1314" spans="1:1">
      <c r="A1314" s="70"/>
    </row>
    <row r="1315" spans="1:1">
      <c r="A1315" s="70"/>
    </row>
    <row r="1316" spans="1:1">
      <c r="A1316" s="70"/>
    </row>
    <row r="1317" spans="1:1">
      <c r="A1317" s="70"/>
    </row>
    <row r="1318" spans="1:1">
      <c r="A1318" s="70"/>
    </row>
    <row r="1319" spans="1:1">
      <c r="A1319" s="70"/>
    </row>
    <row r="1320" spans="1:1">
      <c r="A1320" s="70"/>
    </row>
    <row r="1321" spans="1:1">
      <c r="A1321" s="70"/>
    </row>
    <row r="1322" spans="1:1">
      <c r="A1322" s="70"/>
    </row>
    <row r="1323" spans="1:1">
      <c r="A1323" s="70"/>
    </row>
    <row r="1324" spans="1:1">
      <c r="A1324" s="70"/>
    </row>
    <row r="1325" spans="1:1">
      <c r="A1325" s="70"/>
    </row>
    <row r="1326" spans="1:1">
      <c r="A1326" s="70"/>
    </row>
    <row r="1327" spans="1:1">
      <c r="A1327" s="70"/>
    </row>
    <row r="1328" spans="1:1">
      <c r="A1328" s="70"/>
    </row>
    <row r="1329" spans="1:1">
      <c r="A1329" s="70"/>
    </row>
    <row r="1330" spans="1:1">
      <c r="A1330" s="70"/>
    </row>
    <row r="1331" spans="1:1">
      <c r="A1331" s="70"/>
    </row>
    <row r="1332" spans="1:1">
      <c r="A1332" s="70"/>
    </row>
    <row r="1333" spans="1:1">
      <c r="A1333" s="70"/>
    </row>
    <row r="1334" spans="1:1">
      <c r="A1334" s="70"/>
    </row>
    <row r="1335" spans="1:1">
      <c r="A1335" s="70"/>
    </row>
    <row r="1336" spans="1:1">
      <c r="A1336" s="70"/>
    </row>
    <row r="1337" spans="1:1">
      <c r="A1337" s="70"/>
    </row>
    <row r="1338" spans="1:1">
      <c r="A1338" s="70"/>
    </row>
    <row r="1339" spans="1:1">
      <c r="A1339" s="70"/>
    </row>
    <row r="1340" spans="1:1">
      <c r="A1340" s="70"/>
    </row>
    <row r="1341" spans="1:1">
      <c r="A1341" s="70"/>
    </row>
    <row r="1342" spans="1:1">
      <c r="A1342" s="70"/>
    </row>
  </sheetData>
  <sheetProtection formatCells="0" formatColumns="0" formatRows="0"/>
  <mergeCells count="32">
    <mergeCell ref="C4:G4"/>
    <mergeCell ref="C30:G30"/>
    <mergeCell ref="C22:G22"/>
    <mergeCell ref="C23:G23"/>
    <mergeCell ref="C24:G24"/>
    <mergeCell ref="C25:G25"/>
    <mergeCell ref="C26:G26"/>
    <mergeCell ref="C20:G20"/>
    <mergeCell ref="C21:G21"/>
    <mergeCell ref="C27:G27"/>
    <mergeCell ref="C28:G28"/>
    <mergeCell ref="C29:G29"/>
    <mergeCell ref="C15:G15"/>
    <mergeCell ref="C8:G8"/>
    <mergeCell ref="C17:G17"/>
    <mergeCell ref="C18:G18"/>
    <mergeCell ref="C19:G19"/>
    <mergeCell ref="C31:G31"/>
    <mergeCell ref="C32:G32"/>
    <mergeCell ref="C16:G16"/>
    <mergeCell ref="B1:G1"/>
    <mergeCell ref="B2:G2"/>
    <mergeCell ref="B3:G3"/>
    <mergeCell ref="C11:G11"/>
    <mergeCell ref="C12:G12"/>
    <mergeCell ref="C13:G13"/>
    <mergeCell ref="C9:G9"/>
    <mergeCell ref="C10:G10"/>
    <mergeCell ref="C5:G5"/>
    <mergeCell ref="C6:G6"/>
    <mergeCell ref="C7:G7"/>
    <mergeCell ref="C14:G14"/>
  </mergeCells>
  <conditionalFormatting sqref="C175 C182">
    <cfRule type="cellIs" dxfId="9" priority="9" stopIfTrue="1" operator="equal">
      <formula>0</formula>
    </cfRule>
  </conditionalFormatting>
  <conditionalFormatting sqref="C166:C173">
    <cfRule type="cellIs" dxfId="8" priority="8" stopIfTrue="1" operator="equal">
      <formula>0</formula>
    </cfRule>
  </conditionalFormatting>
  <conditionalFormatting sqref="C175 C182">
    <cfRule type="cellIs" dxfId="7" priority="10" stopIfTrue="1" operator="equal">
      <formula>0</formula>
    </cfRule>
  </conditionalFormatting>
  <conditionalFormatting sqref="C174">
    <cfRule type="cellIs" dxfId="6" priority="5" stopIfTrue="1" operator="equal">
      <formula>0</formula>
    </cfRule>
  </conditionalFormatting>
  <conditionalFormatting sqref="C181">
    <cfRule type="cellIs" dxfId="5" priority="1" stopIfTrue="1" operator="equal">
      <formula>0</formula>
    </cfRule>
  </conditionalFormatting>
  <conditionalFormatting sqref="C177:C180">
    <cfRule type="cellIs" dxfId="4" priority="4" stopIfTrue="1" operator="equal">
      <formula>0</formula>
    </cfRule>
  </conditionalFormatting>
  <conditionalFormatting sqref="C166:C173">
    <cfRule type="cellIs" dxfId="3" priority="7" stopIfTrue="1" operator="equal">
      <formula>0</formula>
    </cfRule>
  </conditionalFormatting>
  <conditionalFormatting sqref="C174">
    <cfRule type="cellIs" dxfId="2" priority="6" stopIfTrue="1" operator="equal">
      <formula>0</formula>
    </cfRule>
  </conditionalFormatting>
  <conditionalFormatting sqref="C177:C180">
    <cfRule type="cellIs" dxfId="1" priority="3" stopIfTrue="1" operator="equal">
      <formula>0</formula>
    </cfRule>
  </conditionalFormatting>
  <conditionalFormatting sqref="C181">
    <cfRule type="cellIs" dxfId="0" priority="2" stopIfTrue="1" operator="equal">
      <formula>0</formula>
    </cfRule>
  </conditionalFormatting>
  <printOptions horizontalCentered="1"/>
  <pageMargins left="0.19685039370078741" right="0.19685039370078741" top="0.74803149606299213" bottom="0.74803149606299213" header="0.31496062992125984" footer="0.31496062992125984"/>
  <pageSetup paperSize="9" scale="85" firstPageNumber="2" fitToHeight="0" orientation="portrait" horizontalDpi="300" verticalDpi="300" r:id="rId1"/>
  <headerFooter>
    <oddHeader>&amp;L&amp;"-,Bold"&amp;10SUNIL NAYYAR CONSULTING ENGINEERS LLP&amp;R&amp;"-,Bold"&amp;10SQ-&amp;P</oddHeader>
    <oddFooter>&amp;L&amp;"-,Bold"&amp;10GALGOTIA UNIVERSITY-ADMIN BLOCK&amp;R&amp;"-,Bold"&amp;10PLUMBING WORKS</oddFooter>
  </headerFooter>
  <rowBreaks count="12" manualBreakCount="12">
    <brk id="32" max="16383" man="1"/>
    <brk id="95" max="16383" man="1"/>
    <brk id="150" max="16383" man="1"/>
    <brk id="324" max="16383" man="1"/>
    <brk id="364" max="16383" man="1"/>
    <brk id="385" max="16383" man="1"/>
    <brk id="444" max="16383" man="1"/>
    <brk id="465" max="16383" man="1"/>
    <brk id="499" max="16383" man="1"/>
    <brk id="645" max="16383" man="1"/>
    <brk id="893" max="16383" man="1"/>
    <brk id="108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0"/>
  <sheetViews>
    <sheetView view="pageBreakPreview" zoomScale="130" zoomScaleNormal="130" zoomScaleSheetLayoutView="130" zoomScalePageLayoutView="55" workbookViewId="0">
      <selection activeCell="D17" sqref="D17"/>
    </sheetView>
  </sheetViews>
  <sheetFormatPr defaultRowHeight="14"/>
  <cols>
    <col min="1" max="1" width="11.453125" style="31" customWidth="1"/>
    <col min="2" max="2" width="63.26953125" style="31" customWidth="1"/>
    <col min="3" max="3" width="18.1796875" style="31" bestFit="1" customWidth="1"/>
    <col min="4" max="252" width="9.1796875" style="31"/>
    <col min="253" max="253" width="11.453125" style="31" customWidth="1"/>
    <col min="254" max="254" width="45.7265625" style="31" customWidth="1"/>
    <col min="255" max="255" width="9.1796875" style="31"/>
    <col min="256" max="256" width="32.81640625" style="31" customWidth="1"/>
    <col min="257" max="508" width="9.1796875" style="31"/>
    <col min="509" max="509" width="11.453125" style="31" customWidth="1"/>
    <col min="510" max="510" width="45.7265625" style="31" customWidth="1"/>
    <col min="511" max="511" width="9.1796875" style="31"/>
    <col min="512" max="512" width="32.81640625" style="31" customWidth="1"/>
    <col min="513" max="764" width="9.1796875" style="31"/>
    <col min="765" max="765" width="11.453125" style="31" customWidth="1"/>
    <col min="766" max="766" width="45.7265625" style="31" customWidth="1"/>
    <col min="767" max="767" width="9.1796875" style="31"/>
    <col min="768" max="768" width="32.81640625" style="31" customWidth="1"/>
    <col min="769" max="1020" width="9.1796875" style="31"/>
    <col min="1021" max="1021" width="11.453125" style="31" customWidth="1"/>
    <col min="1022" max="1022" width="45.7265625" style="31" customWidth="1"/>
    <col min="1023" max="1023" width="9.1796875" style="31"/>
    <col min="1024" max="1024" width="32.81640625" style="31" customWidth="1"/>
    <col min="1025" max="1276" width="9.1796875" style="31"/>
    <col min="1277" max="1277" width="11.453125" style="31" customWidth="1"/>
    <col min="1278" max="1278" width="45.7265625" style="31" customWidth="1"/>
    <col min="1279" max="1279" width="9.1796875" style="31"/>
    <col min="1280" max="1280" width="32.81640625" style="31" customWidth="1"/>
    <col min="1281" max="1532" width="9.1796875" style="31"/>
    <col min="1533" max="1533" width="11.453125" style="31" customWidth="1"/>
    <col min="1534" max="1534" width="45.7265625" style="31" customWidth="1"/>
    <col min="1535" max="1535" width="9.1796875" style="31"/>
    <col min="1536" max="1536" width="32.81640625" style="31" customWidth="1"/>
    <col min="1537" max="1788" width="9.1796875" style="31"/>
    <col min="1789" max="1789" width="11.453125" style="31" customWidth="1"/>
    <col min="1790" max="1790" width="45.7265625" style="31" customWidth="1"/>
    <col min="1791" max="1791" width="9.1796875" style="31"/>
    <col min="1792" max="1792" width="32.81640625" style="31" customWidth="1"/>
    <col min="1793" max="2044" width="9.1796875" style="31"/>
    <col min="2045" max="2045" width="11.453125" style="31" customWidth="1"/>
    <col min="2046" max="2046" width="45.7265625" style="31" customWidth="1"/>
    <col min="2047" max="2047" width="9.1796875" style="31"/>
    <col min="2048" max="2048" width="32.81640625" style="31" customWidth="1"/>
    <col min="2049" max="2300" width="9.1796875" style="31"/>
    <col min="2301" max="2301" width="11.453125" style="31" customWidth="1"/>
    <col min="2302" max="2302" width="45.7265625" style="31" customWidth="1"/>
    <col min="2303" max="2303" width="9.1796875" style="31"/>
    <col min="2304" max="2304" width="32.81640625" style="31" customWidth="1"/>
    <col min="2305" max="2556" width="9.1796875" style="31"/>
    <col min="2557" max="2557" width="11.453125" style="31" customWidth="1"/>
    <col min="2558" max="2558" width="45.7265625" style="31" customWidth="1"/>
    <col min="2559" max="2559" width="9.1796875" style="31"/>
    <col min="2560" max="2560" width="32.81640625" style="31" customWidth="1"/>
    <col min="2561" max="2812" width="9.1796875" style="31"/>
    <col min="2813" max="2813" width="11.453125" style="31" customWidth="1"/>
    <col min="2814" max="2814" width="45.7265625" style="31" customWidth="1"/>
    <col min="2815" max="2815" width="9.1796875" style="31"/>
    <col min="2816" max="2816" width="32.81640625" style="31" customWidth="1"/>
    <col min="2817" max="3068" width="9.1796875" style="31"/>
    <col min="3069" max="3069" width="11.453125" style="31" customWidth="1"/>
    <col min="3070" max="3070" width="45.7265625" style="31" customWidth="1"/>
    <col min="3071" max="3071" width="9.1796875" style="31"/>
    <col min="3072" max="3072" width="32.81640625" style="31" customWidth="1"/>
    <col min="3073" max="3324" width="9.1796875" style="31"/>
    <col min="3325" max="3325" width="11.453125" style="31" customWidth="1"/>
    <col min="3326" max="3326" width="45.7265625" style="31" customWidth="1"/>
    <col min="3327" max="3327" width="9.1796875" style="31"/>
    <col min="3328" max="3328" width="32.81640625" style="31" customWidth="1"/>
    <col min="3329" max="3580" width="9.1796875" style="31"/>
    <col min="3581" max="3581" width="11.453125" style="31" customWidth="1"/>
    <col min="3582" max="3582" width="45.7265625" style="31" customWidth="1"/>
    <col min="3583" max="3583" width="9.1796875" style="31"/>
    <col min="3584" max="3584" width="32.81640625" style="31" customWidth="1"/>
    <col min="3585" max="3836" width="9.1796875" style="31"/>
    <col min="3837" max="3837" width="11.453125" style="31" customWidth="1"/>
    <col min="3838" max="3838" width="45.7265625" style="31" customWidth="1"/>
    <col min="3839" max="3839" width="9.1796875" style="31"/>
    <col min="3840" max="3840" width="32.81640625" style="31" customWidth="1"/>
    <col min="3841" max="4092" width="9.1796875" style="31"/>
    <col min="4093" max="4093" width="11.453125" style="31" customWidth="1"/>
    <col min="4094" max="4094" width="45.7265625" style="31" customWidth="1"/>
    <col min="4095" max="4095" width="9.1796875" style="31"/>
    <col min="4096" max="4096" width="32.81640625" style="31" customWidth="1"/>
    <col min="4097" max="4348" width="9.1796875" style="31"/>
    <col min="4349" max="4349" width="11.453125" style="31" customWidth="1"/>
    <col min="4350" max="4350" width="45.7265625" style="31" customWidth="1"/>
    <col min="4351" max="4351" width="9.1796875" style="31"/>
    <col min="4352" max="4352" width="32.81640625" style="31" customWidth="1"/>
    <col min="4353" max="4604" width="9.1796875" style="31"/>
    <col min="4605" max="4605" width="11.453125" style="31" customWidth="1"/>
    <col min="4606" max="4606" width="45.7265625" style="31" customWidth="1"/>
    <col min="4607" max="4607" width="9.1796875" style="31"/>
    <col min="4608" max="4608" width="32.81640625" style="31" customWidth="1"/>
    <col min="4609" max="4860" width="9.1796875" style="31"/>
    <col min="4861" max="4861" width="11.453125" style="31" customWidth="1"/>
    <col min="4862" max="4862" width="45.7265625" style="31" customWidth="1"/>
    <col min="4863" max="4863" width="9.1796875" style="31"/>
    <col min="4864" max="4864" width="32.81640625" style="31" customWidth="1"/>
    <col min="4865" max="5116" width="9.1796875" style="31"/>
    <col min="5117" max="5117" width="11.453125" style="31" customWidth="1"/>
    <col min="5118" max="5118" width="45.7265625" style="31" customWidth="1"/>
    <col min="5119" max="5119" width="9.1796875" style="31"/>
    <col min="5120" max="5120" width="32.81640625" style="31" customWidth="1"/>
    <col min="5121" max="5372" width="9.1796875" style="31"/>
    <col min="5373" max="5373" width="11.453125" style="31" customWidth="1"/>
    <col min="5374" max="5374" width="45.7265625" style="31" customWidth="1"/>
    <col min="5375" max="5375" width="9.1796875" style="31"/>
    <col min="5376" max="5376" width="32.81640625" style="31" customWidth="1"/>
    <col min="5377" max="5628" width="9.1796875" style="31"/>
    <col min="5629" max="5629" width="11.453125" style="31" customWidth="1"/>
    <col min="5630" max="5630" width="45.7265625" style="31" customWidth="1"/>
    <col min="5631" max="5631" width="9.1796875" style="31"/>
    <col min="5632" max="5632" width="32.81640625" style="31" customWidth="1"/>
    <col min="5633" max="5884" width="9.1796875" style="31"/>
    <col min="5885" max="5885" width="11.453125" style="31" customWidth="1"/>
    <col min="5886" max="5886" width="45.7265625" style="31" customWidth="1"/>
    <col min="5887" max="5887" width="9.1796875" style="31"/>
    <col min="5888" max="5888" width="32.81640625" style="31" customWidth="1"/>
    <col min="5889" max="6140" width="9.1796875" style="31"/>
    <col min="6141" max="6141" width="11.453125" style="31" customWidth="1"/>
    <col min="6142" max="6142" width="45.7265625" style="31" customWidth="1"/>
    <col min="6143" max="6143" width="9.1796875" style="31"/>
    <col min="6144" max="6144" width="32.81640625" style="31" customWidth="1"/>
    <col min="6145" max="6396" width="9.1796875" style="31"/>
    <col min="6397" max="6397" width="11.453125" style="31" customWidth="1"/>
    <col min="6398" max="6398" width="45.7265625" style="31" customWidth="1"/>
    <col min="6399" max="6399" width="9.1796875" style="31"/>
    <col min="6400" max="6400" width="32.81640625" style="31" customWidth="1"/>
    <col min="6401" max="6652" width="9.1796875" style="31"/>
    <col min="6653" max="6653" width="11.453125" style="31" customWidth="1"/>
    <col min="6654" max="6654" width="45.7265625" style="31" customWidth="1"/>
    <col min="6655" max="6655" width="9.1796875" style="31"/>
    <col min="6656" max="6656" width="32.81640625" style="31" customWidth="1"/>
    <col min="6657" max="6908" width="9.1796875" style="31"/>
    <col min="6909" max="6909" width="11.453125" style="31" customWidth="1"/>
    <col min="6910" max="6910" width="45.7265625" style="31" customWidth="1"/>
    <col min="6911" max="6911" width="9.1796875" style="31"/>
    <col min="6912" max="6912" width="32.81640625" style="31" customWidth="1"/>
    <col min="6913" max="7164" width="9.1796875" style="31"/>
    <col min="7165" max="7165" width="11.453125" style="31" customWidth="1"/>
    <col min="7166" max="7166" width="45.7265625" style="31" customWidth="1"/>
    <col min="7167" max="7167" width="9.1796875" style="31"/>
    <col min="7168" max="7168" width="32.81640625" style="31" customWidth="1"/>
    <col min="7169" max="7420" width="9.1796875" style="31"/>
    <col min="7421" max="7421" width="11.453125" style="31" customWidth="1"/>
    <col min="7422" max="7422" width="45.7265625" style="31" customWidth="1"/>
    <col min="7423" max="7423" width="9.1796875" style="31"/>
    <col min="7424" max="7424" width="32.81640625" style="31" customWidth="1"/>
    <col min="7425" max="7676" width="9.1796875" style="31"/>
    <col min="7677" max="7677" width="11.453125" style="31" customWidth="1"/>
    <col min="7678" max="7678" width="45.7265625" style="31" customWidth="1"/>
    <col min="7679" max="7679" width="9.1796875" style="31"/>
    <col min="7680" max="7680" width="32.81640625" style="31" customWidth="1"/>
    <col min="7681" max="7932" width="9.1796875" style="31"/>
    <col min="7933" max="7933" width="11.453125" style="31" customWidth="1"/>
    <col min="7934" max="7934" width="45.7265625" style="31" customWidth="1"/>
    <col min="7935" max="7935" width="9.1796875" style="31"/>
    <col min="7936" max="7936" width="32.81640625" style="31" customWidth="1"/>
    <col min="7937" max="8188" width="9.1796875" style="31"/>
    <col min="8189" max="8189" width="11.453125" style="31" customWidth="1"/>
    <col min="8190" max="8190" width="45.7265625" style="31" customWidth="1"/>
    <col min="8191" max="8191" width="9.1796875" style="31"/>
    <col min="8192" max="8192" width="32.81640625" style="31" customWidth="1"/>
    <col min="8193" max="8444" width="9.1796875" style="31"/>
    <col min="8445" max="8445" width="11.453125" style="31" customWidth="1"/>
    <col min="8446" max="8446" width="45.7265625" style="31" customWidth="1"/>
    <col min="8447" max="8447" width="9.1796875" style="31"/>
    <col min="8448" max="8448" width="32.81640625" style="31" customWidth="1"/>
    <col min="8449" max="8700" width="9.1796875" style="31"/>
    <col min="8701" max="8701" width="11.453125" style="31" customWidth="1"/>
    <col min="8702" max="8702" width="45.7265625" style="31" customWidth="1"/>
    <col min="8703" max="8703" width="9.1796875" style="31"/>
    <col min="8704" max="8704" width="32.81640625" style="31" customWidth="1"/>
    <col min="8705" max="8956" width="9.1796875" style="31"/>
    <col min="8957" max="8957" width="11.453125" style="31" customWidth="1"/>
    <col min="8958" max="8958" width="45.7265625" style="31" customWidth="1"/>
    <col min="8959" max="8959" width="9.1796875" style="31"/>
    <col min="8960" max="8960" width="32.81640625" style="31" customWidth="1"/>
    <col min="8961" max="9212" width="9.1796875" style="31"/>
    <col min="9213" max="9213" width="11.453125" style="31" customWidth="1"/>
    <col min="9214" max="9214" width="45.7265625" style="31" customWidth="1"/>
    <col min="9215" max="9215" width="9.1796875" style="31"/>
    <col min="9216" max="9216" width="32.81640625" style="31" customWidth="1"/>
    <col min="9217" max="9468" width="9.1796875" style="31"/>
    <col min="9469" max="9469" width="11.453125" style="31" customWidth="1"/>
    <col min="9470" max="9470" width="45.7265625" style="31" customWidth="1"/>
    <col min="9471" max="9471" width="9.1796875" style="31"/>
    <col min="9472" max="9472" width="32.81640625" style="31" customWidth="1"/>
    <col min="9473" max="9724" width="9.1796875" style="31"/>
    <col min="9725" max="9725" width="11.453125" style="31" customWidth="1"/>
    <col min="9726" max="9726" width="45.7265625" style="31" customWidth="1"/>
    <col min="9727" max="9727" width="9.1796875" style="31"/>
    <col min="9728" max="9728" width="32.81640625" style="31" customWidth="1"/>
    <col min="9729" max="9980" width="9.1796875" style="31"/>
    <col min="9981" max="9981" width="11.453125" style="31" customWidth="1"/>
    <col min="9982" max="9982" width="45.7265625" style="31" customWidth="1"/>
    <col min="9983" max="9983" width="9.1796875" style="31"/>
    <col min="9984" max="9984" width="32.81640625" style="31" customWidth="1"/>
    <col min="9985" max="10236" width="9.1796875" style="31"/>
    <col min="10237" max="10237" width="11.453125" style="31" customWidth="1"/>
    <col min="10238" max="10238" width="45.7265625" style="31" customWidth="1"/>
    <col min="10239" max="10239" width="9.1796875" style="31"/>
    <col min="10240" max="10240" width="32.81640625" style="31" customWidth="1"/>
    <col min="10241" max="10492" width="9.1796875" style="31"/>
    <col min="10493" max="10493" width="11.453125" style="31" customWidth="1"/>
    <col min="10494" max="10494" width="45.7265625" style="31" customWidth="1"/>
    <col min="10495" max="10495" width="9.1796875" style="31"/>
    <col min="10496" max="10496" width="32.81640625" style="31" customWidth="1"/>
    <col min="10497" max="10748" width="9.1796875" style="31"/>
    <col min="10749" max="10749" width="11.453125" style="31" customWidth="1"/>
    <col min="10750" max="10750" width="45.7265625" style="31" customWidth="1"/>
    <col min="10751" max="10751" width="9.1796875" style="31"/>
    <col min="10752" max="10752" width="32.81640625" style="31" customWidth="1"/>
    <col min="10753" max="11004" width="9.1796875" style="31"/>
    <col min="11005" max="11005" width="11.453125" style="31" customWidth="1"/>
    <col min="11006" max="11006" width="45.7265625" style="31" customWidth="1"/>
    <col min="11007" max="11007" width="9.1796875" style="31"/>
    <col min="11008" max="11008" width="32.81640625" style="31" customWidth="1"/>
    <col min="11009" max="11260" width="9.1796875" style="31"/>
    <col min="11261" max="11261" width="11.453125" style="31" customWidth="1"/>
    <col min="11262" max="11262" width="45.7265625" style="31" customWidth="1"/>
    <col min="11263" max="11263" width="9.1796875" style="31"/>
    <col min="11264" max="11264" width="32.81640625" style="31" customWidth="1"/>
    <col min="11265" max="11516" width="9.1796875" style="31"/>
    <col min="11517" max="11517" width="11.453125" style="31" customWidth="1"/>
    <col min="11518" max="11518" width="45.7265625" style="31" customWidth="1"/>
    <col min="11519" max="11519" width="9.1796875" style="31"/>
    <col min="11520" max="11520" width="32.81640625" style="31" customWidth="1"/>
    <col min="11521" max="11772" width="9.1796875" style="31"/>
    <col min="11773" max="11773" width="11.453125" style="31" customWidth="1"/>
    <col min="11774" max="11774" width="45.7265625" style="31" customWidth="1"/>
    <col min="11775" max="11775" width="9.1796875" style="31"/>
    <col min="11776" max="11776" width="32.81640625" style="31" customWidth="1"/>
    <col min="11777" max="12028" width="9.1796875" style="31"/>
    <col min="12029" max="12029" width="11.453125" style="31" customWidth="1"/>
    <col min="12030" max="12030" width="45.7265625" style="31" customWidth="1"/>
    <col min="12031" max="12031" width="9.1796875" style="31"/>
    <col min="12032" max="12032" width="32.81640625" style="31" customWidth="1"/>
    <col min="12033" max="12284" width="9.1796875" style="31"/>
    <col min="12285" max="12285" width="11.453125" style="31" customWidth="1"/>
    <col min="12286" max="12286" width="45.7265625" style="31" customWidth="1"/>
    <col min="12287" max="12287" width="9.1796875" style="31"/>
    <col min="12288" max="12288" width="32.81640625" style="31" customWidth="1"/>
    <col min="12289" max="12540" width="9.1796875" style="31"/>
    <col min="12541" max="12541" width="11.453125" style="31" customWidth="1"/>
    <col min="12542" max="12542" width="45.7265625" style="31" customWidth="1"/>
    <col min="12543" max="12543" width="9.1796875" style="31"/>
    <col min="12544" max="12544" width="32.81640625" style="31" customWidth="1"/>
    <col min="12545" max="12796" width="9.1796875" style="31"/>
    <col min="12797" max="12797" width="11.453125" style="31" customWidth="1"/>
    <col min="12798" max="12798" width="45.7265625" style="31" customWidth="1"/>
    <col min="12799" max="12799" width="9.1796875" style="31"/>
    <col min="12800" max="12800" width="32.81640625" style="31" customWidth="1"/>
    <col min="12801" max="13052" width="9.1796875" style="31"/>
    <col min="13053" max="13053" width="11.453125" style="31" customWidth="1"/>
    <col min="13054" max="13054" width="45.7265625" style="31" customWidth="1"/>
    <col min="13055" max="13055" width="9.1796875" style="31"/>
    <col min="13056" max="13056" width="32.81640625" style="31" customWidth="1"/>
    <col min="13057" max="13308" width="9.1796875" style="31"/>
    <col min="13309" max="13309" width="11.453125" style="31" customWidth="1"/>
    <col min="13310" max="13310" width="45.7265625" style="31" customWidth="1"/>
    <col min="13311" max="13311" width="9.1796875" style="31"/>
    <col min="13312" max="13312" width="32.81640625" style="31" customWidth="1"/>
    <col min="13313" max="13564" width="9.1796875" style="31"/>
    <col min="13565" max="13565" width="11.453125" style="31" customWidth="1"/>
    <col min="13566" max="13566" width="45.7265625" style="31" customWidth="1"/>
    <col min="13567" max="13567" width="9.1796875" style="31"/>
    <col min="13568" max="13568" width="32.81640625" style="31" customWidth="1"/>
    <col min="13569" max="13820" width="9.1796875" style="31"/>
    <col min="13821" max="13821" width="11.453125" style="31" customWidth="1"/>
    <col min="13822" max="13822" width="45.7265625" style="31" customWidth="1"/>
    <col min="13823" max="13823" width="9.1796875" style="31"/>
    <col min="13824" max="13824" width="32.81640625" style="31" customWidth="1"/>
    <col min="13825" max="14076" width="9.1796875" style="31"/>
    <col min="14077" max="14077" width="11.453125" style="31" customWidth="1"/>
    <col min="14078" max="14078" width="45.7265625" style="31" customWidth="1"/>
    <col min="14079" max="14079" width="9.1796875" style="31"/>
    <col min="14080" max="14080" width="32.81640625" style="31" customWidth="1"/>
    <col min="14081" max="14332" width="9.1796875" style="31"/>
    <col min="14333" max="14333" width="11.453125" style="31" customWidth="1"/>
    <col min="14334" max="14334" width="45.7265625" style="31" customWidth="1"/>
    <col min="14335" max="14335" width="9.1796875" style="31"/>
    <col min="14336" max="14336" width="32.81640625" style="31" customWidth="1"/>
    <col min="14337" max="14588" width="9.1796875" style="31"/>
    <col min="14589" max="14589" width="11.453125" style="31" customWidth="1"/>
    <col min="14590" max="14590" width="45.7265625" style="31" customWidth="1"/>
    <col min="14591" max="14591" width="9.1796875" style="31"/>
    <col min="14592" max="14592" width="32.81640625" style="31" customWidth="1"/>
    <col min="14593" max="14844" width="9.1796875" style="31"/>
    <col min="14845" max="14845" width="11.453125" style="31" customWidth="1"/>
    <col min="14846" max="14846" width="45.7265625" style="31" customWidth="1"/>
    <col min="14847" max="14847" width="9.1796875" style="31"/>
    <col min="14848" max="14848" width="32.81640625" style="31" customWidth="1"/>
    <col min="14849" max="15100" width="9.1796875" style="31"/>
    <col min="15101" max="15101" width="11.453125" style="31" customWidth="1"/>
    <col min="15102" max="15102" width="45.7265625" style="31" customWidth="1"/>
    <col min="15103" max="15103" width="9.1796875" style="31"/>
    <col min="15104" max="15104" width="32.81640625" style="31" customWidth="1"/>
    <col min="15105" max="15356" width="9.1796875" style="31"/>
    <col min="15357" max="15357" width="11.453125" style="31" customWidth="1"/>
    <col min="15358" max="15358" width="45.7265625" style="31" customWidth="1"/>
    <col min="15359" max="15359" width="9.1796875" style="31"/>
    <col min="15360" max="15360" width="32.81640625" style="31" customWidth="1"/>
    <col min="15361" max="15612" width="9.1796875" style="31"/>
    <col min="15613" max="15613" width="11.453125" style="31" customWidth="1"/>
    <col min="15614" max="15614" width="45.7265625" style="31" customWidth="1"/>
    <col min="15615" max="15615" width="9.1796875" style="31"/>
    <col min="15616" max="15616" width="32.81640625" style="31" customWidth="1"/>
    <col min="15617" max="15868" width="9.1796875" style="31"/>
    <col min="15869" max="15869" width="11.453125" style="31" customWidth="1"/>
    <col min="15870" max="15870" width="45.7265625" style="31" customWidth="1"/>
    <col min="15871" max="15871" width="9.1796875" style="31"/>
    <col min="15872" max="15872" width="32.81640625" style="31" customWidth="1"/>
    <col min="15873" max="16124" width="9.1796875" style="31"/>
    <col min="16125" max="16125" width="11.453125" style="31" customWidth="1"/>
    <col min="16126" max="16126" width="45.7265625" style="31" customWidth="1"/>
    <col min="16127" max="16127" width="9.1796875" style="31"/>
    <col min="16128" max="16128" width="32.81640625" style="31" customWidth="1"/>
    <col min="16129" max="16384" width="9.1796875" style="31"/>
  </cols>
  <sheetData>
    <row r="1" spans="1:3">
      <c r="A1" s="175" t="s">
        <v>80</v>
      </c>
      <c r="B1" s="175"/>
      <c r="C1" s="175"/>
    </row>
    <row r="2" spans="1:3">
      <c r="A2" s="176" t="str">
        <f>BOQ!B2</f>
        <v>FOR PLUMBING WORKS OF ADMIN BLOCK FOR GALGOTIAS UNIVERSITY AT GREATER NOIDA</v>
      </c>
      <c r="B2" s="176"/>
      <c r="C2" s="176"/>
    </row>
    <row r="3" spans="1:3" s="34" customFormat="1">
      <c r="A3" s="32" t="s">
        <v>2</v>
      </c>
      <c r="B3" s="33" t="s">
        <v>0</v>
      </c>
      <c r="C3" s="32" t="s">
        <v>158</v>
      </c>
    </row>
    <row r="4" spans="1:3" s="34" customFormat="1">
      <c r="A4" s="32"/>
      <c r="B4" s="33"/>
      <c r="C4" s="32"/>
    </row>
    <row r="5" spans="1:3">
      <c r="A5" s="35">
        <f>BOQ!B35</f>
        <v>1</v>
      </c>
      <c r="B5" s="36" t="str">
        <f>+'Boq sanitary fix. supply only'!B35</f>
        <v>SANITARY FIXTURES &amp; C.P. FITTINGS (Supply only)</v>
      </c>
      <c r="C5" s="37">
        <f>+'Boq sanitary fix. supply only'!F153</f>
        <v>32678265</v>
      </c>
    </row>
    <row r="6" spans="1:3" ht="15.75" customHeight="1">
      <c r="A6" s="35"/>
      <c r="B6" s="36"/>
      <c r="C6" s="37"/>
    </row>
    <row r="7" spans="1:3">
      <c r="A7" s="35"/>
      <c r="B7" s="38"/>
      <c r="C7" s="37"/>
    </row>
    <row r="8" spans="1:3">
      <c r="A8" s="39"/>
      <c r="B8" s="40" t="s">
        <v>79</v>
      </c>
      <c r="C8" s="41">
        <f>SUM(C5:C7)</f>
        <v>32678265</v>
      </c>
    </row>
    <row r="10" spans="1:3">
      <c r="A10" s="31" t="s">
        <v>506</v>
      </c>
      <c r="B10" s="31" t="s">
        <v>507</v>
      </c>
    </row>
  </sheetData>
  <mergeCells count="2">
    <mergeCell ref="A1:C1"/>
    <mergeCell ref="A2:C2"/>
  </mergeCells>
  <printOptions horizontalCentered="1"/>
  <pageMargins left="0.70866141732283472" right="0.70866141732283472" top="0.74803149606299213" bottom="0.74803149606299213" header="0.31496062992125984" footer="0.31496062992125984"/>
  <pageSetup paperSize="9" scale="93" fitToHeight="0" orientation="portrait" horizontalDpi="300" verticalDpi="300" r:id="rId1"/>
  <headerFooter>
    <oddHeader>&amp;L&amp;"-,Bold"SUNIL NAYYAR CONSULTING ENGINEERS LLP&amp;R&amp;"-,Bold"SQ-&amp;P</oddHeader>
    <oddFooter>&amp;L&amp;"Calibri"&amp;11&amp;K000000&amp;"-,Bold"GODREJ GCR, GURGAON_x000D_&amp;1#&amp;"Arial"&amp;10&amp;K000000Classification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3"/>
  <sheetViews>
    <sheetView view="pageBreakPreview" topLeftCell="A31" zoomScaleNormal="100" zoomScaleSheetLayoutView="100" workbookViewId="0">
      <selection activeCell="L37" sqref="L37"/>
    </sheetView>
  </sheetViews>
  <sheetFormatPr defaultRowHeight="14.5"/>
  <cols>
    <col min="1" max="1" width="9.26953125" customWidth="1"/>
    <col min="2" max="2" width="60.54296875" customWidth="1"/>
    <col min="3" max="3" width="5.81640625" bestFit="1" customWidth="1"/>
    <col min="4" max="4" width="10.7265625" bestFit="1" customWidth="1"/>
    <col min="5" max="5" width="10.7265625" customWidth="1"/>
    <col min="6" max="6" width="15" customWidth="1"/>
    <col min="7" max="7" width="10.54296875" customWidth="1"/>
  </cols>
  <sheetData>
    <row r="1" spans="1:7">
      <c r="A1" s="179" t="s">
        <v>101</v>
      </c>
      <c r="B1" s="179"/>
      <c r="C1" s="179"/>
      <c r="D1" s="179"/>
      <c r="E1" s="179"/>
      <c r="F1" s="179"/>
      <c r="G1" s="1"/>
    </row>
    <row r="2" spans="1:7">
      <c r="A2" s="179" t="s">
        <v>508</v>
      </c>
      <c r="B2" s="179"/>
      <c r="C2" s="179"/>
      <c r="D2" s="179"/>
      <c r="E2" s="179"/>
      <c r="F2" s="179"/>
      <c r="G2" s="1"/>
    </row>
    <row r="3" spans="1:7" ht="28">
      <c r="A3" s="2" t="s">
        <v>386</v>
      </c>
      <c r="B3" s="2" t="s">
        <v>0</v>
      </c>
      <c r="C3" s="3" t="s">
        <v>3</v>
      </c>
      <c r="D3" s="2" t="s">
        <v>4</v>
      </c>
      <c r="E3" s="2" t="s">
        <v>157</v>
      </c>
      <c r="F3" s="2" t="s">
        <v>49</v>
      </c>
      <c r="G3" s="4" t="s">
        <v>462</v>
      </c>
    </row>
    <row r="4" spans="1:7">
      <c r="A4" s="180" t="s">
        <v>81</v>
      </c>
      <c r="B4" s="180"/>
      <c r="C4" s="180"/>
      <c r="D4" s="180"/>
      <c r="E4" s="180"/>
      <c r="F4" s="180"/>
      <c r="G4" s="5"/>
    </row>
    <row r="5" spans="1:7">
      <c r="A5" s="6"/>
      <c r="B5" s="181"/>
      <c r="C5" s="181"/>
      <c r="D5" s="6"/>
      <c r="E5" s="7"/>
      <c r="F5" s="7"/>
      <c r="G5" s="8"/>
    </row>
    <row r="6" spans="1:7" ht="62.25" customHeight="1">
      <c r="A6" s="9">
        <v>1</v>
      </c>
      <c r="B6" s="182" t="s">
        <v>82</v>
      </c>
      <c r="C6" s="183"/>
      <c r="D6" s="183"/>
      <c r="E6" s="183"/>
      <c r="F6" s="183"/>
      <c r="G6" s="184"/>
    </row>
    <row r="7" spans="1:7" ht="61.5" customHeight="1">
      <c r="A7" s="9">
        <v>2</v>
      </c>
      <c r="B7" s="182" t="s">
        <v>445</v>
      </c>
      <c r="C7" s="183"/>
      <c r="D7" s="183"/>
      <c r="E7" s="183"/>
      <c r="F7" s="183"/>
      <c r="G7" s="184"/>
    </row>
    <row r="8" spans="1:7" ht="33.75" customHeight="1">
      <c r="A8" s="9">
        <v>3</v>
      </c>
      <c r="B8" s="182" t="s">
        <v>83</v>
      </c>
      <c r="C8" s="183"/>
      <c r="D8" s="183"/>
      <c r="E8" s="183"/>
      <c r="F8" s="183"/>
      <c r="G8" s="184"/>
    </row>
    <row r="9" spans="1:7" ht="46.5" customHeight="1">
      <c r="A9" s="10"/>
      <c r="B9" s="177" t="s">
        <v>84</v>
      </c>
      <c r="C9" s="177"/>
      <c r="D9" s="177"/>
      <c r="E9" s="177"/>
      <c r="F9" s="178"/>
      <c r="G9" s="30"/>
    </row>
    <row r="10" spans="1:7">
      <c r="A10" s="10"/>
      <c r="B10" s="177" t="s">
        <v>85</v>
      </c>
      <c r="C10" s="177"/>
      <c r="D10" s="177"/>
      <c r="E10" s="177"/>
      <c r="F10" s="178"/>
      <c r="G10" s="30"/>
    </row>
    <row r="11" spans="1:7" ht="46.5" customHeight="1">
      <c r="A11" s="10"/>
      <c r="B11" s="177" t="s">
        <v>86</v>
      </c>
      <c r="C11" s="177"/>
      <c r="D11" s="177"/>
      <c r="E11" s="177"/>
      <c r="F11" s="178"/>
      <c r="G11" s="30"/>
    </row>
    <row r="12" spans="1:7" ht="17.25" customHeight="1">
      <c r="A12" s="10"/>
      <c r="B12" s="177" t="s">
        <v>87</v>
      </c>
      <c r="C12" s="177"/>
      <c r="D12" s="177"/>
      <c r="E12" s="177"/>
      <c r="F12" s="178"/>
      <c r="G12" s="30"/>
    </row>
    <row r="13" spans="1:7" ht="48.75" customHeight="1">
      <c r="A13" s="10"/>
      <c r="B13" s="177" t="s">
        <v>88</v>
      </c>
      <c r="C13" s="177"/>
      <c r="D13" s="177"/>
      <c r="E13" s="177"/>
      <c r="F13" s="178"/>
      <c r="G13" s="30"/>
    </row>
    <row r="14" spans="1:7" ht="45.75" customHeight="1">
      <c r="A14" s="10"/>
      <c r="B14" s="177" t="s">
        <v>89</v>
      </c>
      <c r="C14" s="177"/>
      <c r="D14" s="177"/>
      <c r="E14" s="177"/>
      <c r="F14" s="178"/>
      <c r="G14" s="30"/>
    </row>
    <row r="15" spans="1:7" ht="90" customHeight="1">
      <c r="A15" s="9">
        <v>4</v>
      </c>
      <c r="B15" s="182" t="s">
        <v>446</v>
      </c>
      <c r="C15" s="183"/>
      <c r="D15" s="183"/>
      <c r="E15" s="183"/>
      <c r="F15" s="183"/>
      <c r="G15" s="184"/>
    </row>
    <row r="16" spans="1:7" ht="80.25" customHeight="1">
      <c r="A16" s="9">
        <v>5</v>
      </c>
      <c r="B16" s="182" t="s">
        <v>447</v>
      </c>
      <c r="C16" s="183"/>
      <c r="D16" s="183"/>
      <c r="E16" s="183"/>
      <c r="F16" s="183"/>
      <c r="G16" s="184"/>
    </row>
    <row r="17" spans="1:7" ht="32.25" customHeight="1">
      <c r="A17" s="9">
        <v>6</v>
      </c>
      <c r="B17" s="182" t="s">
        <v>90</v>
      </c>
      <c r="C17" s="183"/>
      <c r="D17" s="183"/>
      <c r="E17" s="183"/>
      <c r="F17" s="183"/>
      <c r="G17" s="184"/>
    </row>
    <row r="18" spans="1:7" ht="57.75" customHeight="1">
      <c r="A18" s="9">
        <v>7</v>
      </c>
      <c r="B18" s="182" t="s">
        <v>91</v>
      </c>
      <c r="C18" s="183"/>
      <c r="D18" s="183"/>
      <c r="E18" s="183"/>
      <c r="F18" s="183"/>
      <c r="G18" s="184"/>
    </row>
    <row r="19" spans="1:7" ht="70.5" customHeight="1">
      <c r="A19" s="9">
        <v>8</v>
      </c>
      <c r="B19" s="182" t="s">
        <v>448</v>
      </c>
      <c r="C19" s="183"/>
      <c r="D19" s="183"/>
      <c r="E19" s="183"/>
      <c r="F19" s="183"/>
      <c r="G19" s="184"/>
    </row>
    <row r="20" spans="1:7" ht="37.5" customHeight="1">
      <c r="A20" s="9">
        <v>9</v>
      </c>
      <c r="B20" s="182" t="s">
        <v>92</v>
      </c>
      <c r="C20" s="183"/>
      <c r="D20" s="183"/>
      <c r="E20" s="183"/>
      <c r="F20" s="183"/>
      <c r="G20" s="184"/>
    </row>
    <row r="21" spans="1:7" ht="58.5" customHeight="1">
      <c r="A21" s="9">
        <v>10</v>
      </c>
      <c r="B21" s="182" t="s">
        <v>93</v>
      </c>
      <c r="C21" s="183"/>
      <c r="D21" s="183"/>
      <c r="E21" s="183"/>
      <c r="F21" s="183"/>
      <c r="G21" s="184"/>
    </row>
    <row r="22" spans="1:7" ht="37.5" customHeight="1">
      <c r="A22" s="9">
        <v>11</v>
      </c>
      <c r="B22" s="182" t="s">
        <v>94</v>
      </c>
      <c r="C22" s="183"/>
      <c r="D22" s="183"/>
      <c r="E22" s="183"/>
      <c r="F22" s="183"/>
      <c r="G22" s="184"/>
    </row>
    <row r="23" spans="1:7" ht="24" customHeight="1">
      <c r="A23" s="9">
        <v>12</v>
      </c>
      <c r="B23" s="182" t="s">
        <v>95</v>
      </c>
      <c r="C23" s="183"/>
      <c r="D23" s="183"/>
      <c r="E23" s="183"/>
      <c r="F23" s="183"/>
      <c r="G23" s="184"/>
    </row>
    <row r="24" spans="1:7" ht="99.75" customHeight="1">
      <c r="A24" s="9">
        <v>13</v>
      </c>
      <c r="B24" s="182" t="s">
        <v>96</v>
      </c>
      <c r="C24" s="183"/>
      <c r="D24" s="183"/>
      <c r="E24" s="183"/>
      <c r="F24" s="183"/>
      <c r="G24" s="184"/>
    </row>
    <row r="25" spans="1:7" ht="34.5" customHeight="1">
      <c r="A25" s="9">
        <v>14</v>
      </c>
      <c r="B25" s="182" t="s">
        <v>97</v>
      </c>
      <c r="C25" s="183"/>
      <c r="D25" s="183"/>
      <c r="E25" s="183"/>
      <c r="F25" s="183"/>
      <c r="G25" s="184"/>
    </row>
    <row r="26" spans="1:7" ht="54.75" customHeight="1">
      <c r="A26" s="9">
        <v>15</v>
      </c>
      <c r="B26" s="182" t="s">
        <v>98</v>
      </c>
      <c r="C26" s="183"/>
      <c r="D26" s="183"/>
      <c r="E26" s="183"/>
      <c r="F26" s="183"/>
      <c r="G26" s="184"/>
    </row>
    <row r="27" spans="1:7" ht="56.25" customHeight="1">
      <c r="A27" s="9">
        <v>16</v>
      </c>
      <c r="B27" s="182" t="s">
        <v>99</v>
      </c>
      <c r="C27" s="183"/>
      <c r="D27" s="183"/>
      <c r="E27" s="183"/>
      <c r="F27" s="183"/>
      <c r="G27" s="184"/>
    </row>
    <row r="28" spans="1:7" ht="52.5" customHeight="1">
      <c r="A28" s="9">
        <v>17</v>
      </c>
      <c r="B28" s="182" t="s">
        <v>100</v>
      </c>
      <c r="C28" s="183"/>
      <c r="D28" s="183"/>
      <c r="E28" s="183"/>
      <c r="F28" s="183"/>
      <c r="G28" s="184"/>
    </row>
    <row r="29" spans="1:7" ht="48.75" customHeight="1">
      <c r="A29" s="9">
        <v>18</v>
      </c>
      <c r="B29" s="185" t="s">
        <v>417</v>
      </c>
      <c r="C29" s="185"/>
      <c r="D29" s="185"/>
      <c r="E29" s="185"/>
      <c r="F29" s="182"/>
      <c r="G29" s="52"/>
    </row>
    <row r="30" spans="1:7" ht="50.25" customHeight="1">
      <c r="A30" s="9">
        <v>19</v>
      </c>
      <c r="B30" s="177" t="s">
        <v>418</v>
      </c>
      <c r="C30" s="177"/>
      <c r="D30" s="177"/>
      <c r="E30" s="177"/>
      <c r="F30" s="178"/>
      <c r="G30" s="52"/>
    </row>
    <row r="31" spans="1:7" ht="34.5" customHeight="1">
      <c r="A31" s="9">
        <v>20</v>
      </c>
      <c r="B31" s="177" t="s">
        <v>419</v>
      </c>
      <c r="C31" s="177"/>
      <c r="D31" s="177"/>
      <c r="E31" s="177"/>
      <c r="F31" s="178"/>
      <c r="G31" s="52"/>
    </row>
    <row r="32" spans="1:7" ht="39.75" customHeight="1">
      <c r="A32" s="9">
        <v>21</v>
      </c>
      <c r="B32" s="177" t="s">
        <v>420</v>
      </c>
      <c r="C32" s="177"/>
      <c r="D32" s="177"/>
      <c r="E32" s="177"/>
      <c r="F32" s="178"/>
      <c r="G32" s="52"/>
    </row>
    <row r="33" spans="1:7" ht="52.5" customHeight="1">
      <c r="A33" s="9">
        <v>22</v>
      </c>
      <c r="B33" s="177" t="s">
        <v>421</v>
      </c>
      <c r="C33" s="177"/>
      <c r="D33" s="177"/>
      <c r="E33" s="177"/>
      <c r="F33" s="178"/>
      <c r="G33" s="52"/>
    </row>
    <row r="34" spans="1:7">
      <c r="A34" s="9"/>
      <c r="B34" s="51"/>
      <c r="C34" s="51"/>
      <c r="D34" s="51"/>
      <c r="E34" s="42"/>
      <c r="F34" s="42"/>
      <c r="G34" s="43"/>
    </row>
    <row r="35" spans="1:7">
      <c r="A35" s="11">
        <v>1</v>
      </c>
      <c r="B35" s="12" t="s">
        <v>463</v>
      </c>
      <c r="C35" s="13"/>
      <c r="D35" s="14"/>
      <c r="E35" s="44"/>
      <c r="F35" s="45"/>
      <c r="G35" s="46"/>
    </row>
    <row r="36" spans="1:7">
      <c r="A36" s="15"/>
      <c r="B36" s="18"/>
      <c r="C36" s="13"/>
      <c r="D36" s="17"/>
      <c r="E36" s="47"/>
      <c r="F36" s="48"/>
      <c r="G36" s="46"/>
    </row>
    <row r="37" spans="1:7" ht="64.5" customHeight="1">
      <c r="A37" s="19" t="s">
        <v>513</v>
      </c>
      <c r="B37" s="53" t="s">
        <v>514</v>
      </c>
      <c r="C37" s="23" t="s">
        <v>6</v>
      </c>
      <c r="D37" s="59">
        <v>479</v>
      </c>
      <c r="E37" s="47">
        <f>29000*0.45</f>
        <v>13050</v>
      </c>
      <c r="F37" s="48">
        <f>IFERROR(D37*E37,0)</f>
        <v>6250950</v>
      </c>
      <c r="G37" s="46"/>
    </row>
    <row r="38" spans="1:7" ht="58.5" customHeight="1">
      <c r="A38" s="19"/>
      <c r="B38" s="54" t="s">
        <v>466</v>
      </c>
      <c r="C38" s="23"/>
      <c r="D38" s="59"/>
      <c r="E38" s="47"/>
      <c r="F38" s="48"/>
      <c r="G38" s="46"/>
    </row>
    <row r="39" spans="1:7" ht="28">
      <c r="A39" s="19"/>
      <c r="B39" s="54" t="s">
        <v>465</v>
      </c>
      <c r="C39" s="23"/>
      <c r="D39" s="59"/>
      <c r="E39" s="47"/>
      <c r="F39" s="48"/>
      <c r="G39" s="46"/>
    </row>
    <row r="40" spans="1:7">
      <c r="A40" s="19"/>
      <c r="B40" s="16"/>
      <c r="C40" s="23"/>
      <c r="D40" s="59"/>
      <c r="E40" s="47"/>
      <c r="F40" s="48"/>
      <c r="G40" s="46"/>
    </row>
    <row r="41" spans="1:7" ht="70">
      <c r="A41" s="19" t="s">
        <v>515</v>
      </c>
      <c r="B41" s="53" t="s">
        <v>516</v>
      </c>
      <c r="C41" s="23" t="s">
        <v>6</v>
      </c>
      <c r="D41" s="59">
        <v>39</v>
      </c>
      <c r="E41" s="47">
        <f>E37*0.7</f>
        <v>9135</v>
      </c>
      <c r="F41" s="48">
        <f>IFERROR(D41*E41,0)</f>
        <v>356265</v>
      </c>
      <c r="G41" s="46"/>
    </row>
    <row r="42" spans="1:7">
      <c r="A42" s="19"/>
      <c r="B42" s="54" t="s">
        <v>517</v>
      </c>
      <c r="C42" s="23"/>
      <c r="D42" s="59"/>
      <c r="E42" s="47"/>
      <c r="F42" s="48"/>
      <c r="G42" s="46"/>
    </row>
    <row r="43" spans="1:7">
      <c r="A43" s="19"/>
      <c r="B43" s="16"/>
      <c r="C43" s="23"/>
      <c r="D43" s="59"/>
      <c r="E43" s="47"/>
      <c r="F43" s="48"/>
      <c r="G43" s="46"/>
    </row>
    <row r="44" spans="1:7" ht="28">
      <c r="A44" s="19" t="s">
        <v>518</v>
      </c>
      <c r="B44" s="53" t="s">
        <v>519</v>
      </c>
      <c r="C44" s="23" t="s">
        <v>6</v>
      </c>
      <c r="D44" s="59">
        <f>D37</f>
        <v>479</v>
      </c>
      <c r="E44" s="47">
        <f>16000*0.45</f>
        <v>7200</v>
      </c>
      <c r="F44" s="48">
        <f>IFERROR(D44*E44,0)</f>
        <v>3448800</v>
      </c>
      <c r="G44" s="46"/>
    </row>
    <row r="45" spans="1:7" ht="28">
      <c r="A45" s="19"/>
      <c r="B45" s="54" t="s">
        <v>467</v>
      </c>
      <c r="C45" s="23"/>
      <c r="D45" s="59"/>
      <c r="E45" s="47"/>
      <c r="F45" s="48"/>
      <c r="G45" s="46"/>
    </row>
    <row r="46" spans="1:7" ht="28">
      <c r="A46" s="19"/>
      <c r="B46" s="54" t="s">
        <v>468</v>
      </c>
      <c r="C46" s="23"/>
      <c r="D46" s="59"/>
      <c r="E46" s="47"/>
      <c r="F46" s="48"/>
      <c r="G46" s="46"/>
    </row>
    <row r="47" spans="1:7">
      <c r="A47" s="19"/>
      <c r="B47" s="16"/>
      <c r="C47" s="23"/>
      <c r="D47" s="59"/>
      <c r="E47" s="47"/>
      <c r="F47" s="48"/>
      <c r="G47" s="46"/>
    </row>
    <row r="48" spans="1:7" ht="42">
      <c r="A48" s="19" t="s">
        <v>520</v>
      </c>
      <c r="B48" s="53" t="s">
        <v>521</v>
      </c>
      <c r="C48" s="23" t="s">
        <v>6</v>
      </c>
      <c r="D48" s="59">
        <f>D41</f>
        <v>39</v>
      </c>
      <c r="E48" s="47">
        <f>E44*0.7</f>
        <v>5040</v>
      </c>
      <c r="F48" s="48">
        <f>IFERROR(D48*E48,0)</f>
        <v>196560</v>
      </c>
      <c r="G48" s="46"/>
    </row>
    <row r="49" spans="1:7">
      <c r="A49" s="19"/>
      <c r="B49" s="54" t="s">
        <v>517</v>
      </c>
      <c r="C49" s="23"/>
      <c r="D49" s="59"/>
      <c r="E49" s="47"/>
      <c r="F49" s="48"/>
      <c r="G49" s="46"/>
    </row>
    <row r="50" spans="1:7">
      <c r="A50" s="19"/>
      <c r="B50" s="16"/>
      <c r="C50" s="23"/>
      <c r="D50" s="59"/>
      <c r="E50" s="47"/>
      <c r="F50" s="48"/>
      <c r="G50" s="46"/>
    </row>
    <row r="51" spans="1:7" ht="70">
      <c r="A51" s="19" t="s">
        <v>522</v>
      </c>
      <c r="B51" s="53" t="s">
        <v>464</v>
      </c>
      <c r="C51" s="23"/>
      <c r="D51" s="59"/>
      <c r="E51" s="47"/>
      <c r="F51" s="48"/>
      <c r="G51" s="46"/>
    </row>
    <row r="52" spans="1:7">
      <c r="A52" s="20"/>
      <c r="B52" s="16" t="s">
        <v>523</v>
      </c>
      <c r="C52" s="23" t="s">
        <v>6</v>
      </c>
      <c r="D52" s="59">
        <v>426</v>
      </c>
      <c r="E52" s="47">
        <f>7000*0.45</f>
        <v>3150</v>
      </c>
      <c r="F52" s="48">
        <f>IFERROR(D52*E52,0)</f>
        <v>1341900</v>
      </c>
      <c r="G52" s="46"/>
    </row>
    <row r="53" spans="1:7" ht="42">
      <c r="A53" s="20"/>
      <c r="B53" s="54" t="s">
        <v>469</v>
      </c>
      <c r="C53" s="23"/>
      <c r="D53" s="59"/>
      <c r="E53" s="47"/>
      <c r="F53" s="48"/>
      <c r="G53" s="46"/>
    </row>
    <row r="54" spans="1:7" ht="42">
      <c r="A54" s="20"/>
      <c r="B54" s="54" t="s">
        <v>470</v>
      </c>
      <c r="C54" s="23"/>
      <c r="D54" s="59"/>
      <c r="E54" s="47"/>
      <c r="F54" s="48"/>
      <c r="G54" s="46"/>
    </row>
    <row r="55" spans="1:7">
      <c r="A55" s="19"/>
      <c r="B55" s="16"/>
      <c r="C55" s="23"/>
      <c r="D55" s="59"/>
      <c r="E55" s="47"/>
      <c r="F55" s="48"/>
      <c r="G55" s="46"/>
    </row>
    <row r="56" spans="1:7" ht="70">
      <c r="A56" s="19" t="s">
        <v>524</v>
      </c>
      <c r="B56" s="53" t="s">
        <v>464</v>
      </c>
      <c r="C56" s="23"/>
      <c r="D56" s="59"/>
      <c r="E56" s="47"/>
      <c r="F56" s="48"/>
      <c r="G56" s="46"/>
    </row>
    <row r="57" spans="1:7" ht="28">
      <c r="A57" s="20"/>
      <c r="B57" s="16" t="s">
        <v>525</v>
      </c>
      <c r="C57" s="23" t="s">
        <v>6</v>
      </c>
      <c r="D57" s="59">
        <v>47</v>
      </c>
      <c r="E57" s="47">
        <f>E52*0.7</f>
        <v>2205</v>
      </c>
      <c r="F57" s="48">
        <f>IFERROR(D57*E57,0)</f>
        <v>103635</v>
      </c>
      <c r="G57" s="46"/>
    </row>
    <row r="58" spans="1:7">
      <c r="A58" s="19"/>
      <c r="B58" s="54" t="s">
        <v>517</v>
      </c>
      <c r="C58" s="23"/>
      <c r="D58" s="59"/>
      <c r="E58" s="47"/>
      <c r="F58" s="48"/>
      <c r="G58" s="46"/>
    </row>
    <row r="59" spans="1:7">
      <c r="A59" s="19"/>
      <c r="B59" s="16"/>
      <c r="C59" s="23"/>
      <c r="D59" s="59"/>
      <c r="E59" s="47"/>
      <c r="F59" s="48"/>
      <c r="G59" s="46"/>
    </row>
    <row r="60" spans="1:7" ht="28">
      <c r="A60" s="19" t="s">
        <v>526</v>
      </c>
      <c r="B60" s="53" t="s">
        <v>527</v>
      </c>
      <c r="C60" s="23" t="s">
        <v>6</v>
      </c>
      <c r="D60" s="59">
        <f>D52</f>
        <v>426</v>
      </c>
      <c r="E60" s="47">
        <f>16500*0.45</f>
        <v>7425</v>
      </c>
      <c r="F60" s="48">
        <f>IFERROR(D60*E60,0)</f>
        <v>3163050</v>
      </c>
      <c r="G60" s="46"/>
    </row>
    <row r="61" spans="1:7">
      <c r="A61" s="19"/>
      <c r="B61" s="54" t="s">
        <v>471</v>
      </c>
      <c r="C61" s="23"/>
      <c r="D61" s="59"/>
      <c r="E61" s="47"/>
      <c r="F61" s="48"/>
      <c r="G61" s="46"/>
    </row>
    <row r="62" spans="1:7" ht="28">
      <c r="A62" s="19"/>
      <c r="B62" s="54" t="s">
        <v>472</v>
      </c>
      <c r="C62" s="23"/>
      <c r="D62" s="59"/>
      <c r="E62" s="47"/>
      <c r="F62" s="48"/>
      <c r="G62" s="46"/>
    </row>
    <row r="63" spans="1:7">
      <c r="A63" s="19"/>
      <c r="B63" s="16"/>
      <c r="C63" s="23"/>
      <c r="D63" s="59"/>
      <c r="E63" s="47"/>
      <c r="F63" s="48"/>
      <c r="G63" s="46"/>
    </row>
    <row r="64" spans="1:7" ht="28">
      <c r="A64" s="19" t="s">
        <v>528</v>
      </c>
      <c r="B64" s="53" t="s">
        <v>529</v>
      </c>
      <c r="C64" s="23" t="s">
        <v>6</v>
      </c>
      <c r="D64" s="59">
        <f>D57</f>
        <v>47</v>
      </c>
      <c r="E64" s="47">
        <f>E60*0.7</f>
        <v>5197.5</v>
      </c>
      <c r="F64" s="48">
        <f>IFERROR(D64*E64,0)</f>
        <v>244282.5</v>
      </c>
      <c r="G64" s="46"/>
    </row>
    <row r="65" spans="1:7">
      <c r="A65" s="19"/>
      <c r="B65" s="54" t="s">
        <v>517</v>
      </c>
      <c r="C65" s="23"/>
      <c r="D65" s="59"/>
      <c r="E65" s="47"/>
      <c r="F65" s="48"/>
      <c r="G65" s="46"/>
    </row>
    <row r="66" spans="1:7">
      <c r="A66" s="19"/>
      <c r="B66" s="16"/>
      <c r="C66" s="23"/>
      <c r="D66" s="59"/>
      <c r="E66" s="47"/>
      <c r="F66" s="48"/>
      <c r="G66" s="46"/>
    </row>
    <row r="67" spans="1:7" ht="84">
      <c r="A67" s="19" t="s">
        <v>530</v>
      </c>
      <c r="B67" s="55" t="s">
        <v>475</v>
      </c>
      <c r="C67" s="28"/>
      <c r="D67" s="59"/>
      <c r="E67" s="47"/>
      <c r="F67" s="48"/>
      <c r="G67" s="46"/>
    </row>
    <row r="68" spans="1:7">
      <c r="A68" s="20"/>
      <c r="B68" s="21" t="s">
        <v>531</v>
      </c>
      <c r="C68" s="28" t="s">
        <v>6</v>
      </c>
      <c r="D68" s="59">
        <v>252</v>
      </c>
      <c r="E68" s="47">
        <f>30000*0.45</f>
        <v>13500</v>
      </c>
      <c r="F68" s="48">
        <f>IFERROR(D68*E68,0)</f>
        <v>3402000</v>
      </c>
      <c r="G68" s="46"/>
    </row>
    <row r="69" spans="1:7">
      <c r="A69" s="20"/>
      <c r="B69" s="54" t="s">
        <v>473</v>
      </c>
      <c r="C69" s="28"/>
      <c r="D69" s="59"/>
      <c r="E69" s="47"/>
      <c r="F69" s="48"/>
      <c r="G69" s="46"/>
    </row>
    <row r="70" spans="1:7" ht="28">
      <c r="A70" s="20"/>
      <c r="B70" s="54" t="s">
        <v>474</v>
      </c>
      <c r="C70" s="28"/>
      <c r="D70" s="59"/>
      <c r="E70" s="47"/>
      <c r="F70" s="48"/>
      <c r="G70" s="46"/>
    </row>
    <row r="71" spans="1:7">
      <c r="A71" s="19"/>
      <c r="B71" s="16"/>
      <c r="C71" s="23"/>
      <c r="D71" s="59"/>
      <c r="E71" s="47"/>
      <c r="F71" s="48"/>
      <c r="G71" s="46"/>
    </row>
    <row r="72" spans="1:7" ht="84">
      <c r="A72" s="19" t="s">
        <v>532</v>
      </c>
      <c r="B72" s="55" t="s">
        <v>475</v>
      </c>
      <c r="C72" s="28"/>
      <c r="D72" s="59"/>
      <c r="E72" s="47"/>
      <c r="F72" s="48"/>
      <c r="G72" s="46"/>
    </row>
    <row r="73" spans="1:7" ht="28">
      <c r="A73" s="20"/>
      <c r="B73" s="21" t="s">
        <v>533</v>
      </c>
      <c r="C73" s="28" t="s">
        <v>6</v>
      </c>
      <c r="D73" s="59">
        <v>9</v>
      </c>
      <c r="E73" s="47">
        <f>E68*0.7</f>
        <v>9450</v>
      </c>
      <c r="F73" s="48">
        <f>IFERROR(D73*E73,0)</f>
        <v>85050</v>
      </c>
      <c r="G73" s="46"/>
    </row>
    <row r="74" spans="1:7">
      <c r="A74" s="19"/>
      <c r="B74" s="54" t="s">
        <v>517</v>
      </c>
      <c r="C74" s="23"/>
      <c r="D74" s="59"/>
      <c r="E74" s="47"/>
      <c r="F74" s="48"/>
      <c r="G74" s="46"/>
    </row>
    <row r="75" spans="1:7">
      <c r="A75" s="19"/>
      <c r="B75" s="54"/>
      <c r="C75" s="23"/>
      <c r="D75" s="59"/>
      <c r="E75" s="47"/>
      <c r="F75" s="48"/>
      <c r="G75" s="46"/>
    </row>
    <row r="76" spans="1:7" ht="98">
      <c r="A76" s="19" t="s">
        <v>534</v>
      </c>
      <c r="B76" s="55" t="s">
        <v>535</v>
      </c>
      <c r="C76" s="28" t="s">
        <v>6</v>
      </c>
      <c r="D76" s="59">
        <f>D68</f>
        <v>252</v>
      </c>
      <c r="E76" s="47">
        <f>35000*0.45</f>
        <v>15750</v>
      </c>
      <c r="F76" s="48">
        <f>IFERROR(D76*E76,0)</f>
        <v>3969000</v>
      </c>
      <c r="G76" s="46"/>
    </row>
    <row r="77" spans="1:7">
      <c r="A77" s="19"/>
      <c r="B77" s="54" t="s">
        <v>476</v>
      </c>
      <c r="C77" s="28"/>
      <c r="D77" s="59"/>
      <c r="E77" s="47"/>
      <c r="F77" s="48"/>
      <c r="G77" s="46"/>
    </row>
    <row r="78" spans="1:7" ht="28">
      <c r="A78" s="19"/>
      <c r="B78" s="54" t="s">
        <v>477</v>
      </c>
      <c r="C78" s="28"/>
      <c r="D78" s="59"/>
      <c r="E78" s="47"/>
      <c r="F78" s="48"/>
      <c r="G78" s="46"/>
    </row>
    <row r="79" spans="1:7">
      <c r="A79" s="19"/>
      <c r="B79" s="21"/>
      <c r="C79" s="28"/>
      <c r="D79" s="59"/>
      <c r="E79" s="47"/>
      <c r="F79" s="48"/>
      <c r="G79" s="46"/>
    </row>
    <row r="80" spans="1:7" ht="98">
      <c r="A80" s="19" t="s">
        <v>534</v>
      </c>
      <c r="B80" s="55" t="s">
        <v>536</v>
      </c>
      <c r="C80" s="28" t="s">
        <v>6</v>
      </c>
      <c r="D80" s="59">
        <f>D73</f>
        <v>9</v>
      </c>
      <c r="E80" s="47">
        <f>E76*0.7</f>
        <v>11025</v>
      </c>
      <c r="F80" s="48">
        <f>IFERROR(D80*E80,0)</f>
        <v>99225</v>
      </c>
      <c r="G80" s="46"/>
    </row>
    <row r="81" spans="1:7">
      <c r="A81" s="19"/>
      <c r="B81" s="54" t="s">
        <v>517</v>
      </c>
      <c r="C81" s="28"/>
      <c r="D81" s="59"/>
      <c r="E81" s="47"/>
      <c r="F81" s="48"/>
      <c r="G81" s="46"/>
    </row>
    <row r="82" spans="1:7">
      <c r="A82" s="19"/>
      <c r="B82" s="21"/>
      <c r="C82" s="28"/>
      <c r="D82" s="59"/>
      <c r="E82" s="47"/>
      <c r="F82" s="48"/>
      <c r="G82" s="46"/>
    </row>
    <row r="83" spans="1:7" ht="56">
      <c r="A83" s="19">
        <v>1.07</v>
      </c>
      <c r="B83" s="55" t="s">
        <v>478</v>
      </c>
      <c r="C83" s="28"/>
      <c r="D83" s="59"/>
      <c r="E83" s="47"/>
      <c r="F83" s="48"/>
      <c r="G83" s="46"/>
    </row>
    <row r="84" spans="1:7">
      <c r="A84" s="20" t="s">
        <v>7</v>
      </c>
      <c r="B84" s="21" t="s">
        <v>162</v>
      </c>
      <c r="C84" s="28" t="s">
        <v>6</v>
      </c>
      <c r="D84" s="59">
        <f>D68+D73</f>
        <v>261</v>
      </c>
      <c r="E84" s="47">
        <v>2000</v>
      </c>
      <c r="F84" s="48">
        <f>IFERROR(D84*E84,0)</f>
        <v>522000</v>
      </c>
      <c r="G84" s="46"/>
    </row>
    <row r="85" spans="1:7">
      <c r="A85" s="20"/>
      <c r="B85" s="54" t="s">
        <v>479</v>
      </c>
      <c r="C85" s="28"/>
      <c r="D85" s="27"/>
      <c r="E85" s="47"/>
      <c r="F85" s="48"/>
      <c r="G85" s="46"/>
    </row>
    <row r="86" spans="1:7">
      <c r="A86" s="20"/>
      <c r="B86" s="54" t="s">
        <v>480</v>
      </c>
      <c r="C86" s="28"/>
      <c r="D86" s="27"/>
      <c r="E86" s="47"/>
      <c r="F86" s="48"/>
      <c r="G86" s="46"/>
    </row>
    <row r="87" spans="1:7">
      <c r="A87" s="22"/>
      <c r="B87" s="21"/>
      <c r="C87" s="28"/>
      <c r="D87" s="27"/>
      <c r="E87" s="47"/>
      <c r="F87" s="48"/>
      <c r="G87" s="46"/>
    </row>
    <row r="88" spans="1:7" ht="98">
      <c r="A88" s="19">
        <f>+A83+0.01</f>
        <v>1.08</v>
      </c>
      <c r="B88" s="53" t="s">
        <v>482</v>
      </c>
      <c r="C88" s="23"/>
      <c r="D88" s="27"/>
      <c r="E88" s="47"/>
      <c r="F88" s="48"/>
      <c r="G88" s="46"/>
    </row>
    <row r="89" spans="1:7">
      <c r="A89" s="20" t="s">
        <v>7</v>
      </c>
      <c r="B89" s="53" t="s">
        <v>169</v>
      </c>
      <c r="C89" s="23" t="s">
        <v>6</v>
      </c>
      <c r="D89" s="27" t="s">
        <v>51</v>
      </c>
      <c r="E89" s="47"/>
      <c r="F89" s="48">
        <f>IFERROR(D89*E89,0)</f>
        <v>0</v>
      </c>
      <c r="G89" s="46"/>
    </row>
    <row r="90" spans="1:7" ht="29">
      <c r="A90" s="19"/>
      <c r="B90" s="53" t="s">
        <v>481</v>
      </c>
      <c r="C90" s="23"/>
      <c r="D90" s="27"/>
      <c r="E90" s="47"/>
      <c r="F90" s="48"/>
      <c r="G90" s="46"/>
    </row>
    <row r="91" spans="1:7">
      <c r="A91" s="19"/>
      <c r="B91" s="56"/>
      <c r="C91" s="23"/>
      <c r="D91" s="27"/>
      <c r="E91" s="47"/>
      <c r="F91" s="48"/>
      <c r="G91" s="46"/>
    </row>
    <row r="92" spans="1:7" ht="42">
      <c r="A92" s="19">
        <f>+A88+0.01</f>
        <v>1.0900000000000001</v>
      </c>
      <c r="B92" s="53" t="s">
        <v>483</v>
      </c>
      <c r="C92" s="23" t="s">
        <v>6</v>
      </c>
      <c r="D92" s="27" t="s">
        <v>51</v>
      </c>
      <c r="E92" s="47"/>
      <c r="F92" s="48">
        <f>IFERROR(D92*E92,0)</f>
        <v>0</v>
      </c>
      <c r="G92" s="46"/>
    </row>
    <row r="93" spans="1:7">
      <c r="A93" s="19"/>
      <c r="B93" s="54" t="s">
        <v>479</v>
      </c>
      <c r="C93" s="23"/>
      <c r="D93" s="27"/>
      <c r="E93" s="47"/>
      <c r="F93" s="48"/>
      <c r="G93" s="46"/>
    </row>
    <row r="94" spans="1:7">
      <c r="A94" s="19"/>
      <c r="B94" s="54" t="s">
        <v>484</v>
      </c>
      <c r="C94" s="23"/>
      <c r="D94" s="27"/>
      <c r="E94" s="47"/>
      <c r="F94" s="48"/>
      <c r="G94" s="46"/>
    </row>
    <row r="95" spans="1:7">
      <c r="A95" s="19"/>
      <c r="B95" s="16"/>
      <c r="C95" s="23"/>
      <c r="D95" s="27"/>
      <c r="E95" s="47"/>
      <c r="F95" s="48"/>
      <c r="G95" s="46"/>
    </row>
    <row r="96" spans="1:7" ht="56">
      <c r="A96" s="19">
        <f>+A92+0.01</f>
        <v>1.1000000000000001</v>
      </c>
      <c r="B96" s="53" t="s">
        <v>537</v>
      </c>
      <c r="C96" s="23" t="s">
        <v>6</v>
      </c>
      <c r="D96" s="27">
        <v>16</v>
      </c>
      <c r="E96" s="47">
        <v>12000</v>
      </c>
      <c r="F96" s="48">
        <f>IFERROR(D96*E96,0)</f>
        <v>192000</v>
      </c>
      <c r="G96" s="46"/>
    </row>
    <row r="97" spans="1:7">
      <c r="A97" s="19"/>
      <c r="B97" s="54" t="s">
        <v>479</v>
      </c>
      <c r="C97" s="23"/>
      <c r="D97" s="27"/>
      <c r="E97" s="47"/>
      <c r="F97" s="48"/>
      <c r="G97" s="46"/>
    </row>
    <row r="98" spans="1:7">
      <c r="A98" s="19"/>
      <c r="B98" s="54" t="s">
        <v>480</v>
      </c>
      <c r="C98" s="23"/>
      <c r="D98" s="27"/>
      <c r="E98" s="47"/>
      <c r="F98" s="48"/>
      <c r="G98" s="46"/>
    </row>
    <row r="99" spans="1:7">
      <c r="A99" s="19"/>
      <c r="B99" s="16"/>
      <c r="C99" s="23"/>
      <c r="D99" s="27"/>
      <c r="E99" s="47"/>
      <c r="F99" s="48"/>
      <c r="G99" s="46"/>
    </row>
    <row r="100" spans="1:7" ht="56">
      <c r="A100" s="19">
        <f>+A96+0.01</f>
        <v>1.1100000000000001</v>
      </c>
      <c r="B100" s="53" t="s">
        <v>538</v>
      </c>
      <c r="C100" s="23"/>
      <c r="D100" s="27"/>
      <c r="E100" s="47"/>
      <c r="F100" s="48"/>
      <c r="G100" s="46"/>
    </row>
    <row r="101" spans="1:7">
      <c r="A101" s="20" t="s">
        <v>7</v>
      </c>
      <c r="B101" s="16" t="s">
        <v>170</v>
      </c>
      <c r="C101" s="23" t="s">
        <v>6</v>
      </c>
      <c r="D101" s="27">
        <v>16</v>
      </c>
      <c r="E101" s="47">
        <v>3500</v>
      </c>
      <c r="F101" s="48">
        <f>IFERROR(D101*E101,0)</f>
        <v>56000</v>
      </c>
      <c r="G101" s="46"/>
    </row>
    <row r="102" spans="1:7" ht="28">
      <c r="A102" s="20" t="s">
        <v>8</v>
      </c>
      <c r="B102" s="16" t="s">
        <v>171</v>
      </c>
      <c r="C102" s="23" t="s">
        <v>6</v>
      </c>
      <c r="D102" s="27">
        <v>16</v>
      </c>
      <c r="E102" s="47">
        <v>2000</v>
      </c>
      <c r="F102" s="48">
        <f>IFERROR(D102*E102,0)</f>
        <v>32000</v>
      </c>
      <c r="G102" s="46"/>
    </row>
    <row r="103" spans="1:7">
      <c r="A103" s="20"/>
      <c r="B103" s="54" t="s">
        <v>479</v>
      </c>
      <c r="C103" s="23"/>
      <c r="D103" s="27"/>
      <c r="E103" s="47"/>
      <c r="F103" s="48"/>
      <c r="G103" s="46"/>
    </row>
    <row r="104" spans="1:7">
      <c r="A104" s="20"/>
      <c r="B104" s="54" t="s">
        <v>480</v>
      </c>
      <c r="C104" s="23"/>
      <c r="D104" s="27"/>
      <c r="E104" s="47"/>
      <c r="F104" s="48"/>
      <c r="G104" s="46"/>
    </row>
    <row r="105" spans="1:7">
      <c r="A105" s="19"/>
      <c r="B105" s="16"/>
      <c r="C105" s="23"/>
      <c r="D105" s="27"/>
      <c r="E105" s="47"/>
      <c r="F105" s="48"/>
      <c r="G105" s="46"/>
    </row>
    <row r="106" spans="1:7" ht="42">
      <c r="A106" s="19">
        <f>+A100+0.01</f>
        <v>1.1200000000000001</v>
      </c>
      <c r="B106" s="53" t="s">
        <v>485</v>
      </c>
      <c r="C106" s="23"/>
      <c r="D106" s="27"/>
      <c r="E106" s="47"/>
      <c r="F106" s="48"/>
      <c r="G106" s="46"/>
    </row>
    <row r="107" spans="1:7">
      <c r="A107" s="20" t="s">
        <v>7</v>
      </c>
      <c r="B107" s="16" t="s">
        <v>172</v>
      </c>
      <c r="C107" s="23" t="s">
        <v>6</v>
      </c>
      <c r="D107" s="59">
        <f>D37+D41</f>
        <v>518</v>
      </c>
      <c r="E107" s="47">
        <f>1500*0.55</f>
        <v>825.00000000000011</v>
      </c>
      <c r="F107" s="48">
        <f>IFERROR(D107*E107,0)</f>
        <v>427350.00000000006</v>
      </c>
      <c r="G107" s="46"/>
    </row>
    <row r="108" spans="1:7">
      <c r="A108" s="20"/>
      <c r="B108" s="54" t="s">
        <v>486</v>
      </c>
      <c r="C108" s="23"/>
      <c r="D108" s="59"/>
      <c r="E108" s="47"/>
      <c r="F108" s="48"/>
      <c r="G108" s="46"/>
    </row>
    <row r="109" spans="1:7">
      <c r="A109" s="20"/>
      <c r="B109" s="54" t="s">
        <v>487</v>
      </c>
      <c r="C109" s="23"/>
      <c r="D109" s="59"/>
      <c r="E109" s="47"/>
      <c r="F109" s="48"/>
      <c r="G109" s="46"/>
    </row>
    <row r="110" spans="1:7">
      <c r="A110" s="19"/>
      <c r="B110" s="16"/>
      <c r="C110" s="23"/>
      <c r="D110" s="59"/>
      <c r="E110" s="47"/>
      <c r="F110" s="48"/>
      <c r="G110" s="46"/>
    </row>
    <row r="111" spans="1:7" ht="42">
      <c r="A111" s="19">
        <f>+A106+0.01</f>
        <v>1.1300000000000001</v>
      </c>
      <c r="B111" s="53" t="s">
        <v>488</v>
      </c>
      <c r="C111" s="23" t="s">
        <v>6</v>
      </c>
      <c r="D111" s="59">
        <f>D107</f>
        <v>518</v>
      </c>
      <c r="E111" s="47">
        <f>1200*0.55</f>
        <v>660</v>
      </c>
      <c r="F111" s="48">
        <f>IFERROR(D111*E111,0)</f>
        <v>341880</v>
      </c>
      <c r="G111" s="46"/>
    </row>
    <row r="112" spans="1:7">
      <c r="A112" s="19"/>
      <c r="B112" s="54" t="s">
        <v>479</v>
      </c>
      <c r="C112" s="23"/>
      <c r="D112" s="59"/>
      <c r="E112" s="47"/>
      <c r="F112" s="48"/>
      <c r="G112" s="46"/>
    </row>
    <row r="113" spans="1:7">
      <c r="A113" s="19"/>
      <c r="B113" s="54" t="s">
        <v>480</v>
      </c>
      <c r="C113" s="23"/>
      <c r="D113" s="59"/>
      <c r="E113" s="47"/>
      <c r="F113" s="48"/>
      <c r="G113" s="46"/>
    </row>
    <row r="114" spans="1:7">
      <c r="A114" s="19"/>
      <c r="B114" s="16"/>
      <c r="C114" s="23"/>
      <c r="D114" s="59"/>
      <c r="E114" s="47"/>
      <c r="F114" s="48"/>
      <c r="G114" s="46"/>
    </row>
    <row r="115" spans="1:7" ht="28">
      <c r="A115" s="19">
        <f>+A111+0.01</f>
        <v>1.1400000000000001</v>
      </c>
      <c r="B115" s="53" t="s">
        <v>489</v>
      </c>
      <c r="C115" s="23" t="s">
        <v>6</v>
      </c>
      <c r="D115" s="59">
        <f>D52+D57</f>
        <v>473</v>
      </c>
      <c r="E115" s="47">
        <f>5500*0.55</f>
        <v>3025.0000000000005</v>
      </c>
      <c r="F115" s="48">
        <f>IFERROR(D115*E115,0)</f>
        <v>1430825.0000000002</v>
      </c>
      <c r="G115" s="46"/>
    </row>
    <row r="116" spans="1:7" ht="28">
      <c r="A116" s="19"/>
      <c r="B116" s="54" t="s">
        <v>509</v>
      </c>
      <c r="C116" s="23"/>
      <c r="D116" s="59"/>
      <c r="E116" s="47"/>
      <c r="F116" s="48"/>
      <c r="G116" s="46"/>
    </row>
    <row r="117" spans="1:7">
      <c r="A117" s="19"/>
      <c r="B117" s="16"/>
      <c r="C117" s="23"/>
      <c r="D117" s="27"/>
      <c r="E117" s="47"/>
      <c r="F117" s="48"/>
      <c r="G117" s="46"/>
    </row>
    <row r="118" spans="1:7" ht="42">
      <c r="A118" s="19">
        <f>+A115+0.01</f>
        <v>1.1500000000000001</v>
      </c>
      <c r="B118" s="53" t="s">
        <v>490</v>
      </c>
      <c r="C118" s="23" t="s">
        <v>6</v>
      </c>
      <c r="D118" s="27">
        <v>124</v>
      </c>
      <c r="E118" s="47">
        <f>3500*0.45</f>
        <v>1575</v>
      </c>
      <c r="F118" s="48">
        <f>IFERROR(D118*E118,0)</f>
        <v>195300</v>
      </c>
      <c r="G118" s="46"/>
    </row>
    <row r="119" spans="1:7">
      <c r="A119" s="19"/>
      <c r="B119" s="54" t="s">
        <v>479</v>
      </c>
      <c r="C119" s="23"/>
      <c r="D119" s="27"/>
      <c r="E119" s="47"/>
      <c r="F119" s="48"/>
      <c r="G119" s="46"/>
    </row>
    <row r="120" spans="1:7" ht="32.25" customHeight="1">
      <c r="A120" s="19"/>
      <c r="B120" s="54" t="s">
        <v>480</v>
      </c>
      <c r="C120" s="23"/>
      <c r="D120" s="27"/>
      <c r="E120" s="47"/>
      <c r="F120" s="48"/>
      <c r="G120" s="46"/>
    </row>
    <row r="121" spans="1:7">
      <c r="A121" s="19"/>
      <c r="B121" s="16"/>
      <c r="C121" s="23"/>
      <c r="D121" s="27"/>
      <c r="E121" s="47"/>
      <c r="F121" s="48"/>
      <c r="G121" s="46"/>
    </row>
    <row r="122" spans="1:7" ht="56">
      <c r="A122" s="19">
        <f>+A118+0.01</f>
        <v>1.1600000000000001</v>
      </c>
      <c r="B122" s="53" t="s">
        <v>491</v>
      </c>
      <c r="C122" s="23" t="s">
        <v>6</v>
      </c>
      <c r="D122" s="59">
        <f>953+120</f>
        <v>1073</v>
      </c>
      <c r="E122" s="47">
        <f>750*0.55</f>
        <v>412.50000000000006</v>
      </c>
      <c r="F122" s="48">
        <f>IFERROR(D122*E122,0)</f>
        <v>442612.50000000006</v>
      </c>
      <c r="G122" s="46"/>
    </row>
    <row r="123" spans="1:7" ht="36.75" customHeight="1">
      <c r="A123" s="19"/>
      <c r="B123" s="54" t="s">
        <v>492</v>
      </c>
      <c r="C123" s="23"/>
      <c r="D123" s="59"/>
      <c r="E123" s="47"/>
      <c r="F123" s="48"/>
      <c r="G123" s="46"/>
    </row>
    <row r="124" spans="1:7">
      <c r="A124" s="19"/>
      <c r="B124" s="54" t="s">
        <v>493</v>
      </c>
      <c r="C124" s="23"/>
      <c r="D124" s="59"/>
      <c r="E124" s="47"/>
      <c r="F124" s="48"/>
      <c r="G124" s="46"/>
    </row>
    <row r="125" spans="1:7">
      <c r="A125" s="19"/>
      <c r="B125" s="16"/>
      <c r="C125" s="23"/>
      <c r="D125" s="59"/>
      <c r="E125" s="47"/>
      <c r="F125" s="48"/>
      <c r="G125" s="46"/>
    </row>
    <row r="126" spans="1:7" ht="45" customHeight="1">
      <c r="A126" s="19">
        <f>+A122+0.01</f>
        <v>1.1700000000000002</v>
      </c>
      <c r="B126" s="53" t="s">
        <v>494</v>
      </c>
      <c r="C126" s="23" t="s">
        <v>6</v>
      </c>
      <c r="D126" s="59">
        <f>D115</f>
        <v>473</v>
      </c>
      <c r="E126" s="47">
        <f>4000*0.55</f>
        <v>2200</v>
      </c>
      <c r="F126" s="48">
        <f>IFERROR(D126*E126,0)</f>
        <v>1040600</v>
      </c>
      <c r="G126" s="46"/>
    </row>
    <row r="127" spans="1:7" ht="21.75" customHeight="1">
      <c r="A127" s="19"/>
      <c r="B127" s="54" t="s">
        <v>479</v>
      </c>
      <c r="C127" s="23"/>
      <c r="D127" s="59"/>
      <c r="E127" s="47"/>
      <c r="F127" s="48"/>
      <c r="G127" s="46"/>
    </row>
    <row r="128" spans="1:7" ht="33" customHeight="1">
      <c r="A128" s="19"/>
      <c r="B128" s="54" t="s">
        <v>480</v>
      </c>
      <c r="C128" s="23"/>
      <c r="D128" s="59"/>
      <c r="E128" s="47"/>
      <c r="F128" s="48"/>
      <c r="G128" s="46"/>
    </row>
    <row r="129" spans="1:7" ht="21" customHeight="1">
      <c r="A129" s="19"/>
      <c r="B129" s="16"/>
      <c r="C129" s="23"/>
      <c r="D129" s="59"/>
      <c r="E129" s="47"/>
      <c r="F129" s="48"/>
      <c r="G129" s="46"/>
    </row>
    <row r="130" spans="1:7" ht="28">
      <c r="A130" s="19">
        <f>+A126+0.01</f>
        <v>1.1800000000000002</v>
      </c>
      <c r="B130" s="53" t="s">
        <v>495</v>
      </c>
      <c r="C130" s="23" t="s">
        <v>6</v>
      </c>
      <c r="D130" s="59">
        <f>D107</f>
        <v>518</v>
      </c>
      <c r="E130" s="47">
        <f>5000*0.45</f>
        <v>2250</v>
      </c>
      <c r="F130" s="48">
        <f>IFERROR(D130*E130,0)</f>
        <v>1165500</v>
      </c>
      <c r="G130" s="46"/>
    </row>
    <row r="131" spans="1:7">
      <c r="A131" s="19"/>
      <c r="B131" s="54" t="s">
        <v>479</v>
      </c>
      <c r="C131" s="23"/>
      <c r="D131" s="27"/>
      <c r="E131" s="47"/>
      <c r="F131" s="48"/>
      <c r="G131" s="46"/>
    </row>
    <row r="132" spans="1:7">
      <c r="A132" s="19"/>
      <c r="B132" s="54" t="s">
        <v>480</v>
      </c>
      <c r="C132" s="23"/>
      <c r="D132" s="27"/>
      <c r="E132" s="47"/>
      <c r="F132" s="48"/>
      <c r="G132" s="46"/>
    </row>
    <row r="133" spans="1:7">
      <c r="A133" s="19"/>
      <c r="B133" s="54"/>
      <c r="C133" s="23"/>
      <c r="D133" s="27"/>
      <c r="E133" s="47"/>
      <c r="F133" s="48"/>
      <c r="G133" s="46"/>
    </row>
    <row r="134" spans="1:7" ht="42">
      <c r="A134" s="19">
        <f>+A130+0.01</f>
        <v>1.1900000000000002</v>
      </c>
      <c r="B134" s="53" t="s">
        <v>496</v>
      </c>
      <c r="C134" s="23" t="s">
        <v>6</v>
      </c>
      <c r="D134" s="27" t="s">
        <v>51</v>
      </c>
      <c r="E134" s="47">
        <f>2500*0.55</f>
        <v>1375</v>
      </c>
      <c r="F134" s="48">
        <f>IFERROR(D134*E134,0)</f>
        <v>0</v>
      </c>
      <c r="G134" s="46"/>
    </row>
    <row r="135" spans="1:7">
      <c r="A135" s="19"/>
      <c r="B135" s="54" t="s">
        <v>479</v>
      </c>
      <c r="C135" s="23"/>
      <c r="D135" s="27"/>
      <c r="E135" s="47"/>
      <c r="F135" s="48"/>
      <c r="G135" s="46"/>
    </row>
    <row r="136" spans="1:7">
      <c r="A136" s="19"/>
      <c r="B136" s="54" t="s">
        <v>480</v>
      </c>
      <c r="C136" s="23"/>
      <c r="D136" s="27"/>
      <c r="E136" s="47"/>
      <c r="F136" s="48"/>
      <c r="G136" s="46"/>
    </row>
    <row r="137" spans="1:7">
      <c r="A137" s="19"/>
      <c r="B137" s="16"/>
      <c r="C137" s="23"/>
      <c r="D137" s="27"/>
      <c r="E137" s="47"/>
      <c r="F137" s="48"/>
      <c r="G137" s="46"/>
    </row>
    <row r="138" spans="1:7" ht="42">
      <c r="A138" s="19">
        <f>+A134+0.01</f>
        <v>1.2000000000000002</v>
      </c>
      <c r="B138" s="53" t="s">
        <v>497</v>
      </c>
      <c r="C138" s="23" t="s">
        <v>6</v>
      </c>
      <c r="D138" s="59">
        <f>D130</f>
        <v>518</v>
      </c>
      <c r="E138" s="47">
        <f>3500*0.45</f>
        <v>1575</v>
      </c>
      <c r="F138" s="48">
        <f>IFERROR(D138*E138,0)</f>
        <v>815850</v>
      </c>
      <c r="G138" s="46"/>
    </row>
    <row r="139" spans="1:7" ht="28">
      <c r="A139" s="19"/>
      <c r="B139" s="54" t="s">
        <v>510</v>
      </c>
      <c r="C139" s="23"/>
      <c r="D139" s="27"/>
      <c r="E139" s="47"/>
      <c r="F139" s="48"/>
      <c r="G139" s="46"/>
    </row>
    <row r="140" spans="1:7" ht="42">
      <c r="A140" s="19"/>
      <c r="B140" s="54" t="s">
        <v>498</v>
      </c>
      <c r="C140" s="23"/>
      <c r="D140" s="27"/>
      <c r="E140" s="47"/>
      <c r="F140" s="48"/>
      <c r="G140" s="46"/>
    </row>
    <row r="141" spans="1:7">
      <c r="A141" s="19"/>
      <c r="B141" s="16"/>
      <c r="C141" s="23"/>
      <c r="D141" s="27"/>
      <c r="E141" s="47"/>
      <c r="F141" s="48"/>
      <c r="G141" s="46"/>
    </row>
    <row r="142" spans="1:7" ht="56">
      <c r="A142" s="19">
        <f>+A138+0.01</f>
        <v>1.2100000000000002</v>
      </c>
      <c r="B142" s="57" t="s">
        <v>499</v>
      </c>
      <c r="C142" s="23" t="s">
        <v>6</v>
      </c>
      <c r="D142" s="27">
        <v>154</v>
      </c>
      <c r="E142" s="47">
        <f>14500*0.85</f>
        <v>12325</v>
      </c>
      <c r="F142" s="48">
        <f>IFERROR(D142*E142,0)</f>
        <v>1898050</v>
      </c>
      <c r="G142" s="46"/>
    </row>
    <row r="143" spans="1:7" ht="28">
      <c r="A143" s="19"/>
      <c r="B143" s="54" t="s">
        <v>511</v>
      </c>
      <c r="C143" s="23"/>
      <c r="D143" s="27"/>
      <c r="E143" s="47"/>
      <c r="F143" s="48"/>
      <c r="G143" s="46"/>
    </row>
    <row r="144" spans="1:7">
      <c r="A144" s="19"/>
      <c r="B144" s="16"/>
      <c r="C144" s="23"/>
      <c r="D144" s="27"/>
      <c r="E144" s="47"/>
      <c r="F144" s="48"/>
      <c r="G144" s="46"/>
    </row>
    <row r="145" spans="1:7" ht="28">
      <c r="A145" s="19">
        <f>+A142+0.01</f>
        <v>1.2200000000000002</v>
      </c>
      <c r="B145" s="58" t="s">
        <v>503</v>
      </c>
      <c r="C145" s="23" t="s">
        <v>6</v>
      </c>
      <c r="D145" s="59">
        <v>164</v>
      </c>
      <c r="E145" s="47">
        <f>6700*0.85</f>
        <v>5695</v>
      </c>
      <c r="F145" s="48">
        <f>IFERROR(D145*E145,0)</f>
        <v>933980</v>
      </c>
      <c r="G145" s="46"/>
    </row>
    <row r="146" spans="1:7" ht="28">
      <c r="A146" s="19"/>
      <c r="B146" s="54" t="s">
        <v>512</v>
      </c>
      <c r="C146" s="23"/>
      <c r="D146" s="27"/>
      <c r="E146" s="47"/>
      <c r="F146" s="48"/>
      <c r="G146" s="46"/>
    </row>
    <row r="147" spans="1:7">
      <c r="A147" s="19"/>
      <c r="B147" s="54"/>
      <c r="C147" s="23"/>
      <c r="D147" s="27"/>
      <c r="E147" s="47"/>
      <c r="F147" s="48"/>
      <c r="G147" s="46"/>
    </row>
    <row r="148" spans="1:7" ht="28">
      <c r="A148" s="19">
        <f>+A145+0.01</f>
        <v>1.2300000000000002</v>
      </c>
      <c r="B148" s="58" t="s">
        <v>504</v>
      </c>
      <c r="C148" s="23" t="s">
        <v>6</v>
      </c>
      <c r="D148" s="27" t="s">
        <v>51</v>
      </c>
      <c r="E148" s="47">
        <f>1700*0.85</f>
        <v>1445</v>
      </c>
      <c r="F148" s="48">
        <f>IFERROR(D148*E148,0)</f>
        <v>0</v>
      </c>
      <c r="G148" s="46"/>
    </row>
    <row r="149" spans="1:7" ht="28">
      <c r="A149" s="19"/>
      <c r="B149" s="54" t="s">
        <v>502</v>
      </c>
      <c r="C149" s="23"/>
      <c r="D149" s="27"/>
      <c r="E149" s="47"/>
      <c r="F149" s="48"/>
      <c r="G149" s="46"/>
    </row>
    <row r="150" spans="1:7">
      <c r="A150" s="19"/>
      <c r="B150" s="24"/>
      <c r="C150" s="23"/>
      <c r="D150" s="27"/>
      <c r="E150" s="47"/>
      <c r="F150" s="48"/>
      <c r="G150" s="46"/>
    </row>
    <row r="151" spans="1:7" ht="28">
      <c r="A151" s="19">
        <v>1.24</v>
      </c>
      <c r="B151" s="53" t="s">
        <v>500</v>
      </c>
      <c r="C151" s="23" t="s">
        <v>6</v>
      </c>
      <c r="D151" s="27">
        <v>154</v>
      </c>
      <c r="E151" s="47">
        <f>4000*0.85</f>
        <v>3400</v>
      </c>
      <c r="F151" s="48">
        <f>IFERROR(D151*E151,0)</f>
        <v>523600</v>
      </c>
      <c r="G151" s="46"/>
    </row>
    <row r="152" spans="1:7" ht="28">
      <c r="A152" s="19"/>
      <c r="B152" s="54" t="s">
        <v>501</v>
      </c>
      <c r="C152" s="23"/>
      <c r="D152" s="27"/>
      <c r="E152" s="47"/>
      <c r="F152" s="48"/>
      <c r="G152" s="46"/>
    </row>
    <row r="153" spans="1:7">
      <c r="A153" s="25"/>
      <c r="B153" s="26" t="s">
        <v>50</v>
      </c>
      <c r="C153" s="25"/>
      <c r="D153" s="29"/>
      <c r="E153" s="49"/>
      <c r="F153" s="50">
        <f>SUM(F36:F151)</f>
        <v>32678265</v>
      </c>
      <c r="G153" s="46"/>
    </row>
  </sheetData>
  <mergeCells count="32">
    <mergeCell ref="B32:F32"/>
    <mergeCell ref="B33:F33"/>
    <mergeCell ref="B26:G26"/>
    <mergeCell ref="B27:G27"/>
    <mergeCell ref="B28:G28"/>
    <mergeCell ref="B29:F29"/>
    <mergeCell ref="B30:F30"/>
    <mergeCell ref="B31:F31"/>
    <mergeCell ref="B25:G25"/>
    <mergeCell ref="B14:F14"/>
    <mergeCell ref="B15:G15"/>
    <mergeCell ref="B16:G16"/>
    <mergeCell ref="B17:G17"/>
    <mergeCell ref="B18:G18"/>
    <mergeCell ref="B19:G19"/>
    <mergeCell ref="B20:G20"/>
    <mergeCell ref="B21:G21"/>
    <mergeCell ref="B22:G22"/>
    <mergeCell ref="B23:G23"/>
    <mergeCell ref="B24:G24"/>
    <mergeCell ref="B13:F13"/>
    <mergeCell ref="A1:F1"/>
    <mergeCell ref="A2:F2"/>
    <mergeCell ref="A4:F4"/>
    <mergeCell ref="B5:C5"/>
    <mergeCell ref="B6:G6"/>
    <mergeCell ref="B7:G7"/>
    <mergeCell ref="B8:G8"/>
    <mergeCell ref="B9:F9"/>
    <mergeCell ref="B10:F10"/>
    <mergeCell ref="B11:F11"/>
    <mergeCell ref="B12:F12"/>
  </mergeCells>
  <pageMargins left="0.7" right="0.7" top="0.75" bottom="0.75" header="0.3" footer="0.3"/>
  <pageSetup scale="68" orientation="portrait" r:id="rId1"/>
  <headerFooter>
    <oddFooter>&amp;L&amp;1#&amp;"Arial"&amp;10&amp;K000000Classification -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BOQ</vt:lpstr>
      <vt:lpstr>Summary-Sanitary</vt:lpstr>
      <vt:lpstr>Boq sanitary fix. supply only</vt:lpstr>
      <vt:lpstr>BOQ!Print_Area</vt:lpstr>
      <vt:lpstr>Summary!Print_Area</vt:lpstr>
      <vt:lpstr>'Summary-Sanitary'!Print_Area</vt:lpstr>
      <vt:lpstr>BOQ!Print_Titles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 Jay</dc:creator>
  <cp:lastModifiedBy>Kumar, Ashutosh @ Gurgaon</cp:lastModifiedBy>
  <cp:lastPrinted>2023-08-22T13:33:23Z</cp:lastPrinted>
  <dcterms:created xsi:type="dcterms:W3CDTF">2017-05-25T10:44:41Z</dcterms:created>
  <dcterms:modified xsi:type="dcterms:W3CDTF">2024-02-20T19:50:35Z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528e02-ab69-43a8-9134-6d8d1b0c706c_Enabled">
    <vt:lpwstr>true</vt:lpwstr>
  </property>
  <property fmtid="{D5CDD505-2E9C-101B-9397-08002B2CF9AE}" pid="3" name="MSIP_Label_ff528e02-ab69-43a8-9134-6d8d1b0c706c_SetDate">
    <vt:lpwstr>2023-05-05T11:48:50Z</vt:lpwstr>
  </property>
  <property fmtid="{D5CDD505-2E9C-101B-9397-08002B2CF9AE}" pid="4" name="MSIP_Label_ff528e02-ab69-43a8-9134-6d8d1b0c706c_Method">
    <vt:lpwstr>Standard</vt:lpwstr>
  </property>
  <property fmtid="{D5CDD505-2E9C-101B-9397-08002B2CF9AE}" pid="5" name="MSIP_Label_ff528e02-ab69-43a8-9134-6d8d1b0c706c_Name">
    <vt:lpwstr>ff528e02-ab69-43a8-9134-6d8d1b0c706c</vt:lpwstr>
  </property>
  <property fmtid="{D5CDD505-2E9C-101B-9397-08002B2CF9AE}" pid="6" name="MSIP_Label_ff528e02-ab69-43a8-9134-6d8d1b0c706c_SiteId">
    <vt:lpwstr>f9300280-65a0-46f8-a18c-a296431980f5</vt:lpwstr>
  </property>
  <property fmtid="{D5CDD505-2E9C-101B-9397-08002B2CF9AE}" pid="7" name="MSIP_Label_ff528e02-ab69-43a8-9134-6d8d1b0c706c_ActionId">
    <vt:lpwstr>bbe88e44-f2c2-48e5-ae15-70de1c647ed1</vt:lpwstr>
  </property>
  <property fmtid="{D5CDD505-2E9C-101B-9397-08002B2CF9AE}" pid="8" name="MSIP_Label_ff528e02-ab69-43a8-9134-6d8d1b0c706c_ContentBits">
    <vt:lpwstr>2</vt:lpwstr>
  </property>
</Properties>
</file>